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activeX/activeX1.bin" ContentType="application/vnd.ms-office.activeX"/>
  <Default Extension="jpeg" ContentType="image/jpeg"/>
  <Default Extension="emf" ContentType="image/x-emf"/>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activeX/activeX1.xml" ContentType="application/vnd.ms-office.activeX+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codeName="{1563B04E-AB91-75FE-B8BC-B18F01832D57}"/>
  <workbookPr filterPrivacy="1" codeName="Ten_skoroszyt"/>
  <bookViews>
    <workbookView xWindow="0" yWindow="0" windowWidth="20400" windowHeight="7230"/>
  </bookViews>
  <sheets>
    <sheet name="lista do wyboru" sheetId="1" r:id="rId1"/>
    <sheet name="wybrane produkty - podsumowanie" sheetId="3" r:id="rId2"/>
    <sheet name="Arkusz2" sheetId="2" state="hidden" r:id="rId3"/>
  </sheets>
  <definedNames>
    <definedName name="_xlnm._FilterDatabase" localSheetId="2" hidden="1">Arkusz2!$A$5:$A$12</definedName>
    <definedName name="_xlnm._FilterDatabase" localSheetId="0" hidden="1">'lista do wyboru'!$A$5:$I$136</definedName>
    <definedName name="_xlnm._FilterDatabase" localSheetId="1" hidden="1">'wybrane produkty - podsumowanie'!$A$4:$G$282</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1" i="3"/>
  <c r="H76" i="1" l="1"/>
  <c r="H77"/>
  <c r="H75"/>
  <c r="H8" l="1"/>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7" l="1"/>
  <c r="H6"/>
  <c r="G4" i="3" l="1"/>
  <c r="G5" s="1"/>
  <c r="G6" s="1"/>
  <c r="G7" s="1"/>
  <c r="G8" s="1"/>
  <c r="G9" s="1"/>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s="1"/>
  <c r="G212" s="1"/>
  <c r="G213" s="1"/>
  <c r="G214" s="1"/>
  <c r="G215" s="1"/>
  <c r="G216" s="1"/>
  <c r="G217" s="1"/>
  <c r="G218" s="1"/>
  <c r="G219" s="1"/>
  <c r="G220" s="1"/>
  <c r="G221" s="1"/>
  <c r="G222" s="1"/>
  <c r="G223" s="1"/>
  <c r="G224" s="1"/>
  <c r="G225" s="1"/>
  <c r="G226" s="1"/>
  <c r="G227" s="1"/>
  <c r="G228" s="1"/>
  <c r="G229" s="1"/>
  <c r="G230" s="1"/>
  <c r="G231" s="1"/>
  <c r="G232" s="1"/>
  <c r="G233" s="1"/>
  <c r="G234" s="1"/>
  <c r="G235" s="1"/>
  <c r="G236" s="1"/>
  <c r="G237" s="1"/>
  <c r="G238" s="1"/>
  <c r="G239" s="1"/>
  <c r="G240" s="1"/>
  <c r="G241" s="1"/>
  <c r="G242" s="1"/>
  <c r="G243" s="1"/>
  <c r="G244" s="1"/>
  <c r="G245" s="1"/>
  <c r="G246" s="1"/>
  <c r="G247" s="1"/>
  <c r="G248" s="1"/>
  <c r="G249" s="1"/>
  <c r="G250" s="1"/>
  <c r="G251" s="1"/>
  <c r="G252" s="1"/>
  <c r="G253" s="1"/>
  <c r="G254" s="1"/>
  <c r="G255" s="1"/>
  <c r="G256" s="1"/>
  <c r="G257" s="1"/>
  <c r="G258" s="1"/>
  <c r="G259" s="1"/>
  <c r="G260" s="1"/>
  <c r="G261" s="1"/>
  <c r="G262" s="1"/>
  <c r="G263" s="1"/>
  <c r="G264" s="1"/>
  <c r="G265" s="1"/>
  <c r="G266" s="1"/>
  <c r="G267" s="1"/>
  <c r="G268" s="1"/>
  <c r="G269" s="1"/>
  <c r="G270" s="1"/>
  <c r="G271" s="1"/>
  <c r="G272" s="1"/>
  <c r="G273" s="1"/>
  <c r="G274" s="1"/>
  <c r="G275" s="1"/>
  <c r="G276" s="1"/>
  <c r="G277" s="1"/>
  <c r="G278" s="1"/>
  <c r="G279" s="1"/>
  <c r="G280" s="1"/>
  <c r="A4" l="1"/>
  <c r="B4"/>
  <c r="D4"/>
  <c r="D5"/>
  <c r="C4"/>
  <c r="B5"/>
  <c r="C5"/>
  <c r="D6"/>
  <c r="A5"/>
  <c r="E4" l="1"/>
  <c r="B6"/>
  <c r="C6"/>
  <c r="D7"/>
  <c r="A6"/>
  <c r="E5"/>
  <c r="B7" l="1"/>
  <c r="C7"/>
  <c r="E7" s="1"/>
  <c r="E6"/>
  <c r="D8"/>
  <c r="A7"/>
  <c r="B8" l="1"/>
  <c r="C8"/>
  <c r="E8" s="1"/>
  <c r="A8"/>
  <c r="D9"/>
  <c r="B9" l="1"/>
  <c r="C9"/>
  <c r="E9" s="1"/>
  <c r="A9"/>
  <c r="D10"/>
  <c r="B10" l="1"/>
  <c r="C10"/>
  <c r="E10" s="1"/>
  <c r="A10"/>
  <c r="D11"/>
  <c r="B11" l="1"/>
  <c r="C11"/>
  <c r="E11" s="1"/>
  <c r="A11"/>
  <c r="D12"/>
  <c r="B12" l="1"/>
  <c r="C12"/>
  <c r="E12" s="1"/>
  <c r="A12"/>
  <c r="D13"/>
  <c r="B13" l="1"/>
  <c r="C13"/>
  <c r="E13" s="1"/>
  <c r="A13"/>
  <c r="D14"/>
  <c r="B14" l="1"/>
  <c r="C14"/>
  <c r="E14" s="1"/>
  <c r="A14"/>
  <c r="D15"/>
  <c r="B15" l="1"/>
  <c r="C15"/>
  <c r="E15" s="1"/>
  <c r="A15"/>
  <c r="D16"/>
  <c r="B16" l="1"/>
  <c r="C16"/>
  <c r="E16" s="1"/>
  <c r="A16"/>
  <c r="D17"/>
  <c r="B17" l="1"/>
  <c r="C17"/>
  <c r="E17" s="1"/>
  <c r="A17"/>
  <c r="D18"/>
  <c r="B18" l="1"/>
  <c r="C18"/>
  <c r="E18" s="1"/>
  <c r="A18"/>
  <c r="D19"/>
  <c r="B19" l="1"/>
  <c r="C19"/>
  <c r="E19" s="1"/>
  <c r="A19"/>
  <c r="D20"/>
  <c r="B20" l="1"/>
  <c r="C20"/>
  <c r="E20" s="1"/>
  <c r="A20"/>
  <c r="D21"/>
  <c r="B21" l="1"/>
  <c r="C21"/>
  <c r="E21" s="1"/>
  <c r="A21"/>
  <c r="D22"/>
  <c r="B22" l="1"/>
  <c r="C22"/>
  <c r="E22" s="1"/>
  <c r="A22"/>
  <c r="D23"/>
  <c r="B23" l="1"/>
  <c r="C23"/>
  <c r="E23" s="1"/>
  <c r="A23"/>
  <c r="D24"/>
  <c r="B24" l="1"/>
  <c r="C24"/>
  <c r="E24" s="1"/>
  <c r="A24"/>
  <c r="D25"/>
  <c r="B25" l="1"/>
  <c r="C25"/>
  <c r="E25" s="1"/>
  <c r="A25"/>
  <c r="D26"/>
  <c r="B26" l="1"/>
  <c r="C26"/>
  <c r="E26" s="1"/>
  <c r="A26"/>
  <c r="D27"/>
  <c r="B27" l="1"/>
  <c r="C27"/>
  <c r="E27" s="1"/>
  <c r="A27"/>
  <c r="D28"/>
  <c r="B28" l="1"/>
  <c r="C28"/>
  <c r="E28" s="1"/>
  <c r="A28"/>
  <c r="D29"/>
  <c r="B29" l="1"/>
  <c r="C29"/>
  <c r="E29" s="1"/>
  <c r="A29"/>
  <c r="D30"/>
  <c r="B30" l="1"/>
  <c r="C30"/>
  <c r="E30" s="1"/>
  <c r="A30"/>
  <c r="D31"/>
  <c r="B31" l="1"/>
  <c r="C31"/>
  <c r="E31" s="1"/>
  <c r="A31"/>
  <c r="D32"/>
  <c r="B32" l="1"/>
  <c r="C32"/>
  <c r="E32" s="1"/>
  <c r="A32"/>
  <c r="D33"/>
  <c r="B33" l="1"/>
  <c r="C33"/>
  <c r="E33" s="1"/>
  <c r="A33"/>
  <c r="D34"/>
  <c r="B34" l="1"/>
  <c r="C34"/>
  <c r="E34" s="1"/>
  <c r="A34"/>
  <c r="D35"/>
  <c r="B35" l="1"/>
  <c r="C35"/>
  <c r="E35" s="1"/>
  <c r="A35"/>
  <c r="D36"/>
  <c r="B36" l="1"/>
  <c r="C36"/>
  <c r="E36" s="1"/>
  <c r="A36"/>
  <c r="D37"/>
  <c r="B37" l="1"/>
  <c r="C37"/>
  <c r="E37" s="1"/>
  <c r="A37"/>
  <c r="D38"/>
  <c r="B38" l="1"/>
  <c r="C38"/>
  <c r="E38" s="1"/>
  <c r="A38"/>
  <c r="D39"/>
  <c r="B39" l="1"/>
  <c r="C39"/>
  <c r="E39" s="1"/>
  <c r="A39"/>
  <c r="D40"/>
  <c r="B40" l="1"/>
  <c r="C40"/>
  <c r="E40" s="1"/>
  <c r="A40"/>
  <c r="D41"/>
  <c r="B41" l="1"/>
  <c r="C41"/>
  <c r="E41" s="1"/>
  <c r="A41"/>
  <c r="D42"/>
  <c r="B42" l="1"/>
  <c r="C42"/>
  <c r="E42" s="1"/>
  <c r="A42"/>
  <c r="D43"/>
  <c r="B43" l="1"/>
  <c r="C43"/>
  <c r="E43" s="1"/>
  <c r="A43"/>
  <c r="D44"/>
  <c r="B44" l="1"/>
  <c r="C44"/>
  <c r="E44" s="1"/>
  <c r="A44"/>
  <c r="D45"/>
  <c r="B45" l="1"/>
  <c r="C45"/>
  <c r="E45" s="1"/>
  <c r="A45"/>
  <c r="D46"/>
  <c r="B46" l="1"/>
  <c r="C46"/>
  <c r="E46" s="1"/>
  <c r="A46"/>
  <c r="D47"/>
  <c r="B47" l="1"/>
  <c r="C47"/>
  <c r="E47" s="1"/>
  <c r="A47"/>
  <c r="D48"/>
  <c r="B48" l="1"/>
  <c r="C48"/>
  <c r="E48" s="1"/>
  <c r="A48"/>
  <c r="D49"/>
  <c r="B49" l="1"/>
  <c r="C49"/>
  <c r="E49" s="1"/>
  <c r="A49"/>
  <c r="D50"/>
  <c r="B50" l="1"/>
  <c r="C50"/>
  <c r="E50" s="1"/>
  <c r="A50"/>
  <c r="D51"/>
  <c r="B51" l="1"/>
  <c r="C51"/>
  <c r="E51" s="1"/>
  <c r="A51"/>
  <c r="D52"/>
  <c r="B52" l="1"/>
  <c r="C52"/>
  <c r="E52" s="1"/>
  <c r="A52"/>
  <c r="D53"/>
  <c r="B53" l="1"/>
  <c r="C53"/>
  <c r="E53" s="1"/>
  <c r="A53"/>
  <c r="D54"/>
  <c r="B54" l="1"/>
  <c r="C54"/>
  <c r="E54" s="1"/>
  <c r="A54"/>
  <c r="D55"/>
  <c r="B55" l="1"/>
  <c r="C55"/>
  <c r="E55" s="1"/>
  <c r="A55"/>
  <c r="D56"/>
  <c r="B56" l="1"/>
  <c r="C56"/>
  <c r="E56" s="1"/>
  <c r="A56"/>
  <c r="D57"/>
  <c r="B57" l="1"/>
  <c r="C57"/>
  <c r="E57" s="1"/>
  <c r="A57"/>
  <c r="D58"/>
  <c r="B58" l="1"/>
  <c r="C58"/>
  <c r="E58" s="1"/>
  <c r="A58"/>
  <c r="D59"/>
  <c r="B59" l="1"/>
  <c r="C59"/>
  <c r="E59" s="1"/>
  <c r="A59"/>
  <c r="D60"/>
  <c r="B60" l="1"/>
  <c r="C60"/>
  <c r="E60" s="1"/>
  <c r="A60"/>
  <c r="D61"/>
  <c r="B61" l="1"/>
  <c r="C61"/>
  <c r="E61" s="1"/>
  <c r="A61"/>
  <c r="D62"/>
  <c r="B62" l="1"/>
  <c r="C62"/>
  <c r="E62" s="1"/>
  <c r="A62"/>
  <c r="D63"/>
  <c r="B63" l="1"/>
  <c r="C63"/>
  <c r="E63" s="1"/>
  <c r="A63"/>
  <c r="D64"/>
  <c r="B64" l="1"/>
  <c r="C64"/>
  <c r="E64" s="1"/>
  <c r="A64"/>
  <c r="D65"/>
  <c r="B65" l="1"/>
  <c r="C65"/>
  <c r="E65" s="1"/>
  <c r="A65"/>
  <c r="D66"/>
  <c r="B66" l="1"/>
  <c r="C66"/>
  <c r="E66" s="1"/>
  <c r="A66"/>
  <c r="D67"/>
  <c r="B67" l="1"/>
  <c r="C67"/>
  <c r="E67" s="1"/>
  <c r="A67"/>
  <c r="D68"/>
  <c r="B68" l="1"/>
  <c r="C68"/>
  <c r="E68" s="1"/>
  <c r="A68"/>
  <c r="D69"/>
  <c r="B69" l="1"/>
  <c r="C69"/>
  <c r="E69" s="1"/>
  <c r="A69"/>
  <c r="D70"/>
  <c r="B70" l="1"/>
  <c r="C70"/>
  <c r="E70" s="1"/>
  <c r="A70"/>
  <c r="D71"/>
  <c r="B71" l="1"/>
  <c r="C71"/>
  <c r="E71" s="1"/>
  <c r="A71"/>
  <c r="D72"/>
  <c r="B72" l="1"/>
  <c r="C72"/>
  <c r="E72" s="1"/>
  <c r="A72"/>
  <c r="D73"/>
  <c r="B73" l="1"/>
  <c r="C73"/>
  <c r="E73" s="1"/>
  <c r="A73"/>
  <c r="D74"/>
  <c r="B74" l="1"/>
  <c r="C74"/>
  <c r="E74" s="1"/>
  <c r="A74"/>
  <c r="D75"/>
  <c r="B75" l="1"/>
  <c r="C75"/>
  <c r="E75" s="1"/>
  <c r="A75"/>
  <c r="D76"/>
  <c r="B76" l="1"/>
  <c r="C76"/>
  <c r="E76" s="1"/>
  <c r="A76"/>
  <c r="D77"/>
  <c r="B77" l="1"/>
  <c r="C77"/>
  <c r="E77" s="1"/>
  <c r="A77"/>
  <c r="D78"/>
  <c r="B78" l="1"/>
  <c r="C78"/>
  <c r="E78" s="1"/>
  <c r="A78"/>
  <c r="D79"/>
  <c r="B79" l="1"/>
  <c r="C79"/>
  <c r="E79" s="1"/>
  <c r="A79"/>
  <c r="D80"/>
  <c r="B80" l="1"/>
  <c r="C80"/>
  <c r="E80" s="1"/>
  <c r="A80"/>
  <c r="D81"/>
  <c r="B81" l="1"/>
  <c r="C81"/>
  <c r="E81" s="1"/>
  <c r="A81"/>
  <c r="D82"/>
  <c r="B82" l="1"/>
  <c r="C82"/>
  <c r="E82" s="1"/>
  <c r="A82"/>
  <c r="D83"/>
  <c r="B83" l="1"/>
  <c r="C83"/>
  <c r="E83" s="1"/>
  <c r="A83"/>
  <c r="D84"/>
  <c r="B84" l="1"/>
  <c r="C84"/>
  <c r="E84" s="1"/>
  <c r="A84"/>
  <c r="D85"/>
  <c r="B85" l="1"/>
  <c r="C85"/>
  <c r="E85" s="1"/>
  <c r="A85"/>
  <c r="D86"/>
  <c r="B86" l="1"/>
  <c r="C86"/>
  <c r="E86" s="1"/>
  <c r="A86"/>
  <c r="D87"/>
  <c r="B87" l="1"/>
  <c r="C87"/>
  <c r="E87" s="1"/>
  <c r="A87"/>
  <c r="D88"/>
  <c r="B88" l="1"/>
  <c r="C88"/>
  <c r="E88" s="1"/>
  <c r="A88"/>
  <c r="D89"/>
  <c r="B89" l="1"/>
  <c r="C89"/>
  <c r="E89" s="1"/>
  <c r="A89"/>
  <c r="D90"/>
  <c r="B90" l="1"/>
  <c r="C90"/>
  <c r="E90" s="1"/>
  <c r="A90"/>
  <c r="D91"/>
  <c r="B91" l="1"/>
  <c r="C91"/>
  <c r="E91" s="1"/>
  <c r="A91"/>
  <c r="D92"/>
  <c r="B92" l="1"/>
  <c r="C92"/>
  <c r="E92" s="1"/>
  <c r="A92"/>
  <c r="D93"/>
  <c r="B93" l="1"/>
  <c r="C93"/>
  <c r="E93" s="1"/>
  <c r="A93"/>
  <c r="D94"/>
  <c r="B94" l="1"/>
  <c r="C94"/>
  <c r="E94" s="1"/>
  <c r="A94"/>
  <c r="D95"/>
  <c r="B95" l="1"/>
  <c r="C95"/>
  <c r="E95" s="1"/>
  <c r="A95"/>
  <c r="D96"/>
  <c r="B96" l="1"/>
  <c r="C96"/>
  <c r="E96" s="1"/>
  <c r="A96"/>
  <c r="D97"/>
  <c r="B97" l="1"/>
  <c r="C97"/>
  <c r="E97" s="1"/>
  <c r="A97"/>
  <c r="D98"/>
  <c r="B98" l="1"/>
  <c r="C98"/>
  <c r="E98" s="1"/>
  <c r="A98"/>
  <c r="D99"/>
  <c r="B99" l="1"/>
  <c r="C99"/>
  <c r="E99" s="1"/>
  <c r="A99"/>
  <c r="D100"/>
  <c r="B100" l="1"/>
  <c r="C100"/>
  <c r="E100" s="1"/>
  <c r="A100"/>
  <c r="D101"/>
  <c r="B101" l="1"/>
  <c r="C101"/>
  <c r="E101" s="1"/>
  <c r="A101"/>
  <c r="D102"/>
  <c r="B102" l="1"/>
  <c r="C102"/>
  <c r="E102" s="1"/>
  <c r="A102"/>
  <c r="D103"/>
  <c r="B103" l="1"/>
  <c r="C103"/>
  <c r="E103" s="1"/>
  <c r="A103"/>
  <c r="D104"/>
  <c r="B104" l="1"/>
  <c r="C104"/>
  <c r="E104" s="1"/>
  <c r="A104"/>
  <c r="D105"/>
  <c r="B105" l="1"/>
  <c r="C105"/>
  <c r="E105" s="1"/>
  <c r="A105"/>
  <c r="D106"/>
  <c r="B106" l="1"/>
  <c r="C106"/>
  <c r="E106" s="1"/>
  <c r="A106"/>
  <c r="D107"/>
  <c r="B107" l="1"/>
  <c r="C107"/>
  <c r="E107" s="1"/>
  <c r="A107"/>
  <c r="D108"/>
  <c r="B108" l="1"/>
  <c r="C108"/>
  <c r="E108" s="1"/>
  <c r="A108"/>
  <c r="D109"/>
  <c r="B109" l="1"/>
  <c r="C109"/>
  <c r="E109" s="1"/>
  <c r="A109"/>
  <c r="D110"/>
  <c r="B110" l="1"/>
  <c r="C110"/>
  <c r="E110" s="1"/>
  <c r="A110"/>
  <c r="D111"/>
  <c r="B111" l="1"/>
  <c r="C111"/>
  <c r="E111" s="1"/>
  <c r="A111"/>
  <c r="D112"/>
  <c r="B112" l="1"/>
  <c r="C112"/>
  <c r="E112" s="1"/>
  <c r="A112"/>
  <c r="D113"/>
  <c r="B113" l="1"/>
  <c r="C113"/>
  <c r="E113" s="1"/>
  <c r="A113"/>
  <c r="D114"/>
  <c r="B114" l="1"/>
  <c r="C114"/>
  <c r="E114" s="1"/>
  <c r="A114"/>
  <c r="D115"/>
  <c r="B115" l="1"/>
  <c r="C115"/>
  <c r="E115" s="1"/>
  <c r="A115"/>
  <c r="D116"/>
  <c r="B116" l="1"/>
  <c r="C116"/>
  <c r="E116" s="1"/>
  <c r="A116"/>
  <c r="D117"/>
  <c r="B117" l="1"/>
  <c r="C117"/>
  <c r="E117" s="1"/>
  <c r="A117"/>
  <c r="D118"/>
  <c r="B118" l="1"/>
  <c r="C118"/>
  <c r="E118" s="1"/>
  <c r="A118"/>
  <c r="D119"/>
  <c r="B119" l="1"/>
  <c r="C119"/>
  <c r="E119" s="1"/>
  <c r="A119"/>
  <c r="D120"/>
  <c r="B120" l="1"/>
  <c r="C120"/>
  <c r="E120" s="1"/>
  <c r="A120"/>
  <c r="D121"/>
  <c r="B121" l="1"/>
  <c r="C121"/>
  <c r="E121" s="1"/>
  <c r="A121"/>
  <c r="D122"/>
  <c r="B122" l="1"/>
  <c r="C122"/>
  <c r="E122" s="1"/>
  <c r="A122"/>
  <c r="D123"/>
  <c r="B123" l="1"/>
  <c r="C123"/>
  <c r="E123" s="1"/>
  <c r="A123"/>
  <c r="D124"/>
  <c r="B124" l="1"/>
  <c r="C124"/>
  <c r="E124" s="1"/>
  <c r="A124"/>
  <c r="D125"/>
  <c r="B125" l="1"/>
  <c r="C125"/>
  <c r="E125" s="1"/>
  <c r="A125"/>
  <c r="D126"/>
  <c r="B126" l="1"/>
  <c r="C126"/>
  <c r="E126" s="1"/>
  <c r="A126"/>
  <c r="D127"/>
  <c r="B127" l="1"/>
  <c r="C127"/>
  <c r="E127" s="1"/>
  <c r="A127"/>
  <c r="D128"/>
  <c r="B128" l="1"/>
  <c r="C128"/>
  <c r="E128" s="1"/>
  <c r="A128"/>
  <c r="D129"/>
  <c r="B129" l="1"/>
  <c r="C129"/>
  <c r="E129" s="1"/>
  <c r="A129"/>
  <c r="D130"/>
  <c r="B130" l="1"/>
  <c r="C130"/>
  <c r="E130" s="1"/>
  <c r="A130"/>
  <c r="D131"/>
  <c r="B131" l="1"/>
  <c r="C131"/>
  <c r="E131" s="1"/>
  <c r="A131"/>
  <c r="D132"/>
  <c r="B132" l="1"/>
  <c r="C132"/>
  <c r="E132" s="1"/>
  <c r="A132"/>
  <c r="D133"/>
  <c r="B133" l="1"/>
  <c r="C133"/>
  <c r="E133" s="1"/>
  <c r="A133"/>
  <c r="D134"/>
  <c r="B134" l="1"/>
  <c r="C134"/>
  <c r="E134" s="1"/>
  <c r="A134"/>
  <c r="D135"/>
  <c r="B135" l="1"/>
  <c r="C135"/>
  <c r="E135" s="1"/>
  <c r="A135"/>
  <c r="D136"/>
  <c r="B136" l="1"/>
  <c r="C136"/>
  <c r="E136" s="1"/>
  <c r="A136"/>
  <c r="D137"/>
  <c r="B137" l="1"/>
  <c r="C137"/>
  <c r="E137" s="1"/>
  <c r="A137"/>
  <c r="D138"/>
  <c r="B138" l="1"/>
  <c r="C138"/>
  <c r="E138" s="1"/>
  <c r="A138"/>
  <c r="D139"/>
  <c r="B139" l="1"/>
  <c r="C139"/>
  <c r="E139" s="1"/>
  <c r="A139"/>
  <c r="D140"/>
  <c r="B140" l="1"/>
  <c r="C140"/>
  <c r="E140" s="1"/>
  <c r="A140"/>
  <c r="D141"/>
  <c r="B141" l="1"/>
  <c r="C141"/>
  <c r="E141" s="1"/>
  <c r="A141"/>
  <c r="D142"/>
  <c r="B142" l="1"/>
  <c r="C142"/>
  <c r="E142" s="1"/>
  <c r="A142"/>
  <c r="D143"/>
  <c r="B143" l="1"/>
  <c r="C143"/>
  <c r="E143" s="1"/>
  <c r="A143"/>
  <c r="D144"/>
  <c r="B144" l="1"/>
  <c r="C144"/>
  <c r="E144" s="1"/>
  <c r="A144"/>
  <c r="D145"/>
  <c r="B145" l="1"/>
  <c r="C145"/>
  <c r="E145" s="1"/>
  <c r="A145"/>
  <c r="D146"/>
  <c r="B146" l="1"/>
  <c r="C146"/>
  <c r="E146" s="1"/>
  <c r="A146"/>
  <c r="D147"/>
  <c r="B147" l="1"/>
  <c r="C147"/>
  <c r="E147" s="1"/>
  <c r="A147"/>
  <c r="D148"/>
  <c r="B148" l="1"/>
  <c r="C148"/>
  <c r="E148" s="1"/>
  <c r="A148"/>
  <c r="D149"/>
  <c r="B149" l="1"/>
  <c r="C149"/>
  <c r="E149" s="1"/>
  <c r="A149"/>
  <c r="D150"/>
  <c r="B150" l="1"/>
  <c r="C150"/>
  <c r="E150" s="1"/>
  <c r="A150"/>
  <c r="D151"/>
  <c r="B151" l="1"/>
  <c r="C151"/>
  <c r="E151" s="1"/>
  <c r="A151"/>
  <c r="D152"/>
  <c r="B152" l="1"/>
  <c r="C152"/>
  <c r="E152" s="1"/>
  <c r="A152"/>
  <c r="D153"/>
  <c r="B153" l="1"/>
  <c r="C153"/>
  <c r="E153" s="1"/>
  <c r="A153"/>
  <c r="D154"/>
  <c r="B154" l="1"/>
  <c r="C154"/>
  <c r="E154" s="1"/>
  <c r="A154"/>
  <c r="D155"/>
  <c r="B155" l="1"/>
  <c r="C155"/>
  <c r="E155" s="1"/>
  <c r="A155"/>
  <c r="D156"/>
  <c r="B156" l="1"/>
  <c r="C156"/>
  <c r="E156" s="1"/>
  <c r="A156"/>
  <c r="D157"/>
  <c r="B157" l="1"/>
  <c r="C157"/>
  <c r="E157" s="1"/>
  <c r="A157"/>
  <c r="D158"/>
  <c r="B158" l="1"/>
  <c r="C158"/>
  <c r="E158" s="1"/>
  <c r="A158"/>
  <c r="D159"/>
  <c r="B159" l="1"/>
  <c r="C159"/>
  <c r="E159" s="1"/>
  <c r="A159"/>
  <c r="D160"/>
  <c r="B160" l="1"/>
  <c r="C160"/>
  <c r="E160" s="1"/>
  <c r="A160"/>
  <c r="D161"/>
  <c r="B161" l="1"/>
  <c r="C161"/>
  <c r="E161" s="1"/>
  <c r="A161"/>
  <c r="D162"/>
  <c r="B162" l="1"/>
  <c r="C162"/>
  <c r="E162" s="1"/>
  <c r="A162"/>
  <c r="D163"/>
  <c r="B163" l="1"/>
  <c r="C163"/>
  <c r="E163" s="1"/>
  <c r="A163"/>
  <c r="D164"/>
  <c r="B164" l="1"/>
  <c r="C164"/>
  <c r="E164" s="1"/>
  <c r="A164"/>
  <c r="D165"/>
  <c r="B165" l="1"/>
  <c r="C165"/>
  <c r="E165" s="1"/>
  <c r="A165"/>
  <c r="D166"/>
  <c r="B166" l="1"/>
  <c r="C166"/>
  <c r="E166" s="1"/>
  <c r="A166"/>
  <c r="D167"/>
  <c r="B167" l="1"/>
  <c r="C167"/>
  <c r="E167" s="1"/>
  <c r="A167"/>
  <c r="D168"/>
  <c r="B168" l="1"/>
  <c r="C168"/>
  <c r="E168" s="1"/>
  <c r="A168"/>
  <c r="D169"/>
  <c r="B169" l="1"/>
  <c r="C169"/>
  <c r="E169" s="1"/>
  <c r="A169"/>
  <c r="D170"/>
  <c r="B170" l="1"/>
  <c r="C170"/>
  <c r="E170" s="1"/>
  <c r="A170"/>
  <c r="D171"/>
  <c r="B171" l="1"/>
  <c r="C171"/>
  <c r="E171" s="1"/>
  <c r="A171"/>
  <c r="D172"/>
  <c r="B172" l="1"/>
  <c r="C172"/>
  <c r="E172" s="1"/>
  <c r="A172"/>
  <c r="D173"/>
  <c r="B173" l="1"/>
  <c r="C173"/>
  <c r="E173" s="1"/>
  <c r="A173"/>
  <c r="D174"/>
  <c r="B174" l="1"/>
  <c r="C174"/>
  <c r="E174" s="1"/>
  <c r="A174"/>
  <c r="D175"/>
  <c r="B175" l="1"/>
  <c r="C175"/>
  <c r="E175" s="1"/>
  <c r="A175"/>
  <c r="D176"/>
  <c r="B176" l="1"/>
  <c r="C176"/>
  <c r="E176" s="1"/>
  <c r="A176"/>
  <c r="D177"/>
  <c r="B177" l="1"/>
  <c r="C177"/>
  <c r="E177" s="1"/>
  <c r="A177"/>
  <c r="D178"/>
  <c r="B178" l="1"/>
  <c r="C178"/>
  <c r="E178" s="1"/>
  <c r="A178"/>
  <c r="D179"/>
  <c r="B179" l="1"/>
  <c r="C179"/>
  <c r="E179" s="1"/>
  <c r="A179"/>
  <c r="D180"/>
  <c r="B180" l="1"/>
  <c r="C180"/>
  <c r="E180" s="1"/>
  <c r="A180"/>
  <c r="D181"/>
  <c r="B181" l="1"/>
  <c r="C181"/>
  <c r="E181" s="1"/>
  <c r="A181"/>
  <c r="D182"/>
  <c r="B182" l="1"/>
  <c r="C182"/>
  <c r="E182" s="1"/>
  <c r="A182"/>
  <c r="D183"/>
  <c r="B183" l="1"/>
  <c r="C183"/>
  <c r="E183" s="1"/>
  <c r="A183"/>
  <c r="D184"/>
  <c r="B184" l="1"/>
  <c r="C184"/>
  <c r="E184" s="1"/>
  <c r="A184"/>
  <c r="D185"/>
  <c r="B185" l="1"/>
  <c r="C185"/>
  <c r="E185" s="1"/>
  <c r="A185"/>
  <c r="D186"/>
  <c r="B186" l="1"/>
  <c r="C186"/>
  <c r="E186" s="1"/>
  <c r="A186"/>
  <c r="D187"/>
  <c r="B187" l="1"/>
  <c r="C187"/>
  <c r="E187" s="1"/>
  <c r="A187"/>
  <c r="D188"/>
  <c r="B188" l="1"/>
  <c r="C188"/>
  <c r="E188" s="1"/>
  <c r="A188"/>
  <c r="D189"/>
  <c r="B189" l="1"/>
  <c r="C189"/>
  <c r="E189" s="1"/>
  <c r="A189"/>
  <c r="D190"/>
  <c r="B190" l="1"/>
  <c r="C190"/>
  <c r="E190" s="1"/>
  <c r="A190"/>
  <c r="D191"/>
  <c r="B191" l="1"/>
  <c r="C191"/>
  <c r="E191" s="1"/>
  <c r="A191"/>
  <c r="D192"/>
  <c r="B192" l="1"/>
  <c r="C192"/>
  <c r="E192" s="1"/>
  <c r="A192"/>
  <c r="D193"/>
  <c r="B193" l="1"/>
  <c r="C193"/>
  <c r="E193" s="1"/>
  <c r="A193"/>
  <c r="D194"/>
  <c r="B194" l="1"/>
  <c r="C194"/>
  <c r="E194" s="1"/>
  <c r="A194"/>
  <c r="D195"/>
  <c r="B195" l="1"/>
  <c r="C195"/>
  <c r="E195" s="1"/>
  <c r="A195"/>
  <c r="D196"/>
  <c r="B196" l="1"/>
  <c r="C196"/>
  <c r="E196" s="1"/>
  <c r="A196"/>
  <c r="D197"/>
  <c r="B197" l="1"/>
  <c r="C197"/>
  <c r="E197" s="1"/>
  <c r="A197"/>
  <c r="D198"/>
  <c r="B198" l="1"/>
  <c r="C198"/>
  <c r="E198" s="1"/>
  <c r="A198"/>
  <c r="D199"/>
  <c r="B199" l="1"/>
  <c r="C199"/>
  <c r="E199" s="1"/>
  <c r="A199"/>
  <c r="D200"/>
  <c r="B200" l="1"/>
  <c r="C200"/>
  <c r="E200" s="1"/>
  <c r="A200"/>
  <c r="D201"/>
  <c r="B201" l="1"/>
  <c r="C201"/>
  <c r="E201" s="1"/>
  <c r="A201"/>
  <c r="D202"/>
  <c r="B202" l="1"/>
  <c r="C202"/>
  <c r="E202" s="1"/>
  <c r="A202"/>
  <c r="D203"/>
  <c r="B203" l="1"/>
  <c r="C203"/>
  <c r="E203" s="1"/>
  <c r="A203"/>
  <c r="D204"/>
  <c r="B204" l="1"/>
  <c r="C204"/>
  <c r="E204" s="1"/>
  <c r="A204"/>
  <c r="D205"/>
  <c r="B205" l="1"/>
  <c r="C205"/>
  <c r="E205" s="1"/>
  <c r="A205"/>
  <c r="D206"/>
  <c r="B206" l="1"/>
  <c r="C206"/>
  <c r="E206" s="1"/>
  <c r="A206"/>
  <c r="D207"/>
  <c r="B207" l="1"/>
  <c r="C207"/>
  <c r="E207" s="1"/>
  <c r="A207"/>
  <c r="D208"/>
  <c r="B208" l="1"/>
  <c r="C208"/>
  <c r="E208" s="1"/>
  <c r="A208"/>
  <c r="D209"/>
  <c r="B209" l="1"/>
  <c r="C209"/>
  <c r="E209" s="1"/>
  <c r="A209"/>
  <c r="D210"/>
  <c r="B210" l="1"/>
  <c r="C210"/>
  <c r="E210" s="1"/>
  <c r="A210"/>
  <c r="D211"/>
  <c r="B211" l="1"/>
  <c r="C211"/>
  <c r="E211" s="1"/>
  <c r="A211"/>
  <c r="D212"/>
  <c r="B212" l="1"/>
  <c r="C212"/>
  <c r="E212" s="1"/>
  <c r="A212"/>
  <c r="D213"/>
  <c r="B213" l="1"/>
  <c r="C213"/>
  <c r="E213" s="1"/>
  <c r="A213"/>
  <c r="D214"/>
  <c r="B214" l="1"/>
  <c r="C214"/>
  <c r="E214" s="1"/>
  <c r="A214"/>
  <c r="D215"/>
  <c r="B215" l="1"/>
  <c r="C215"/>
  <c r="E215" s="1"/>
  <c r="A215"/>
  <c r="D216"/>
  <c r="B216" l="1"/>
  <c r="C216"/>
  <c r="E216" s="1"/>
  <c r="A216"/>
  <c r="D217"/>
  <c r="B217" l="1"/>
  <c r="C217"/>
  <c r="E217" s="1"/>
  <c r="A217"/>
  <c r="D218"/>
  <c r="B218" l="1"/>
  <c r="C218"/>
  <c r="E218" s="1"/>
  <c r="A218"/>
  <c r="D219"/>
  <c r="B219" l="1"/>
  <c r="C219"/>
  <c r="E219" s="1"/>
  <c r="A219"/>
  <c r="D220"/>
  <c r="B220" l="1"/>
  <c r="C220"/>
  <c r="E220" s="1"/>
  <c r="A220"/>
  <c r="D221"/>
  <c r="B221" l="1"/>
  <c r="C221"/>
  <c r="E221" s="1"/>
  <c r="A221"/>
  <c r="D222"/>
  <c r="B222" l="1"/>
  <c r="C222"/>
  <c r="E222" s="1"/>
  <c r="A222"/>
  <c r="D223"/>
  <c r="B223" l="1"/>
  <c r="C223"/>
  <c r="E223" s="1"/>
  <c r="A223"/>
  <c r="D224"/>
  <c r="B224" l="1"/>
  <c r="C224"/>
  <c r="E224" s="1"/>
  <c r="A224"/>
  <c r="D225"/>
  <c r="B225" l="1"/>
  <c r="C225"/>
  <c r="E225" s="1"/>
  <c r="A225"/>
  <c r="D226"/>
  <c r="B226" l="1"/>
  <c r="C226"/>
  <c r="E226" s="1"/>
  <c r="A226"/>
  <c r="D227"/>
  <c r="B227" l="1"/>
  <c r="C227"/>
  <c r="E227" s="1"/>
  <c r="A227"/>
  <c r="D228"/>
  <c r="B228" l="1"/>
  <c r="C228"/>
  <c r="E228" s="1"/>
  <c r="A228"/>
  <c r="D229"/>
  <c r="B229" l="1"/>
  <c r="C229"/>
  <c r="E229" s="1"/>
  <c r="A229"/>
  <c r="D230"/>
  <c r="B230" l="1"/>
  <c r="C230"/>
  <c r="E230" s="1"/>
  <c r="A230"/>
  <c r="D231"/>
  <c r="B231" l="1"/>
  <c r="C231"/>
  <c r="E231" s="1"/>
  <c r="A231"/>
  <c r="D232"/>
  <c r="B232" l="1"/>
  <c r="C232"/>
  <c r="E232" s="1"/>
  <c r="A232"/>
  <c r="D233"/>
  <c r="B233" l="1"/>
  <c r="C233"/>
  <c r="E233" s="1"/>
  <c r="A233"/>
  <c r="D234"/>
  <c r="B234" l="1"/>
  <c r="C234"/>
  <c r="E234" s="1"/>
  <c r="A234"/>
  <c r="D235"/>
  <c r="B235" l="1"/>
  <c r="C235"/>
  <c r="E235" s="1"/>
  <c r="A235"/>
  <c r="D236"/>
  <c r="B236" l="1"/>
  <c r="C236"/>
  <c r="E236" s="1"/>
  <c r="A236"/>
  <c r="D237"/>
  <c r="B237" l="1"/>
  <c r="C237"/>
  <c r="E237" s="1"/>
  <c r="A237"/>
  <c r="D238"/>
  <c r="B238" l="1"/>
  <c r="C238"/>
  <c r="E238" s="1"/>
  <c r="A238"/>
  <c r="D239"/>
  <c r="B239" l="1"/>
  <c r="C239"/>
  <c r="E239" s="1"/>
  <c r="A239"/>
  <c r="D240"/>
  <c r="B240" l="1"/>
  <c r="C240"/>
  <c r="E240" s="1"/>
  <c r="A240"/>
  <c r="D241"/>
  <c r="B241" l="1"/>
  <c r="C241"/>
  <c r="E241" s="1"/>
  <c r="A241"/>
  <c r="D242"/>
  <c r="B242" l="1"/>
  <c r="C242"/>
  <c r="E242" s="1"/>
  <c r="A242"/>
  <c r="D243"/>
  <c r="B243" l="1"/>
  <c r="C243"/>
  <c r="E243" s="1"/>
  <c r="A243"/>
  <c r="D244"/>
  <c r="B244" l="1"/>
  <c r="C244"/>
  <c r="E244" s="1"/>
  <c r="A244"/>
  <c r="D245"/>
  <c r="B245" l="1"/>
  <c r="C245"/>
  <c r="E245" s="1"/>
  <c r="A245"/>
  <c r="D246"/>
  <c r="B246" l="1"/>
  <c r="C246"/>
  <c r="E246" s="1"/>
  <c r="A246"/>
  <c r="D247"/>
  <c r="B247" l="1"/>
  <c r="C247"/>
  <c r="E247" s="1"/>
  <c r="A247"/>
  <c r="D248"/>
  <c r="B248" l="1"/>
  <c r="C248"/>
  <c r="E248" s="1"/>
  <c r="A248"/>
  <c r="D249"/>
  <c r="B249" l="1"/>
  <c r="C249"/>
  <c r="E249" s="1"/>
  <c r="A249"/>
  <c r="D250"/>
  <c r="B250" l="1"/>
  <c r="C250"/>
  <c r="E250" s="1"/>
  <c r="A250"/>
  <c r="D251"/>
  <c r="B251" l="1"/>
  <c r="C251"/>
  <c r="E251" s="1"/>
  <c r="A251"/>
  <c r="D252"/>
  <c r="B252" l="1"/>
  <c r="C252"/>
  <c r="E252" s="1"/>
  <c r="A252"/>
  <c r="D253"/>
  <c r="B253" l="1"/>
  <c r="C253"/>
  <c r="E253" s="1"/>
  <c r="A253"/>
  <c r="D254"/>
  <c r="B254" l="1"/>
  <c r="C254"/>
  <c r="E254" s="1"/>
  <c r="A254"/>
  <c r="D255"/>
  <c r="B255" l="1"/>
  <c r="C255"/>
  <c r="E255" s="1"/>
  <c r="A255"/>
  <c r="D256"/>
  <c r="B256" l="1"/>
  <c r="C256"/>
  <c r="E256" s="1"/>
  <c r="A256"/>
  <c r="D257"/>
  <c r="B257" l="1"/>
  <c r="C257"/>
  <c r="E257" s="1"/>
  <c r="A257"/>
  <c r="D258"/>
  <c r="B258" l="1"/>
  <c r="C258"/>
  <c r="E258" s="1"/>
  <c r="A258"/>
  <c r="D259"/>
  <c r="B259" l="1"/>
  <c r="C259"/>
  <c r="E259" s="1"/>
  <c r="A259"/>
  <c r="D260"/>
  <c r="B260" l="1"/>
  <c r="C260"/>
  <c r="E260" s="1"/>
  <c r="A260"/>
  <c r="D261"/>
  <c r="B261" l="1"/>
  <c r="C261"/>
  <c r="E261" s="1"/>
  <c r="A261"/>
  <c r="D262"/>
  <c r="B262" l="1"/>
  <c r="C262"/>
  <c r="E262" s="1"/>
  <c r="A262"/>
  <c r="D263"/>
  <c r="B263" l="1"/>
  <c r="C263"/>
  <c r="E263" s="1"/>
  <c r="A263"/>
  <c r="D264"/>
  <c r="B264" l="1"/>
  <c r="C264"/>
  <c r="E264" s="1"/>
  <c r="A264"/>
  <c r="D265"/>
  <c r="B265" l="1"/>
  <c r="C265"/>
  <c r="E265" s="1"/>
  <c r="A265"/>
  <c r="D266"/>
  <c r="B266" l="1"/>
  <c r="C266"/>
  <c r="E266" s="1"/>
  <c r="A266"/>
  <c r="D267"/>
  <c r="B267" l="1"/>
  <c r="C267"/>
  <c r="E267" s="1"/>
  <c r="A267"/>
  <c r="D268"/>
  <c r="B268" l="1"/>
  <c r="C268"/>
  <c r="E268" s="1"/>
  <c r="A268"/>
  <c r="D269"/>
  <c r="B269" l="1"/>
  <c r="C269"/>
  <c r="E269" s="1"/>
  <c r="A269"/>
  <c r="D270"/>
  <c r="B270" l="1"/>
  <c r="C270"/>
  <c r="E270" s="1"/>
  <c r="A270"/>
  <c r="D271"/>
  <c r="B271" l="1"/>
  <c r="C271"/>
  <c r="E271" s="1"/>
  <c r="A271"/>
  <c r="D272"/>
  <c r="B272" l="1"/>
  <c r="C272"/>
  <c r="E272" s="1"/>
  <c r="A272"/>
  <c r="D273"/>
  <c r="B273" l="1"/>
  <c r="C273"/>
  <c r="E273" s="1"/>
  <c r="A273"/>
  <c r="D274"/>
  <c r="B274" l="1"/>
  <c r="C274"/>
  <c r="E274" s="1"/>
  <c r="A274"/>
  <c r="D275"/>
  <c r="B275" l="1"/>
  <c r="C275"/>
  <c r="E275" s="1"/>
  <c r="A275"/>
  <c r="D276"/>
  <c r="B276" l="1"/>
  <c r="C276"/>
  <c r="E276" s="1"/>
  <c r="A276"/>
  <c r="D277"/>
  <c r="B277" l="1"/>
  <c r="C277"/>
  <c r="E277" s="1"/>
  <c r="A277"/>
  <c r="D278"/>
  <c r="B278" l="1"/>
  <c r="C278"/>
  <c r="E278" s="1"/>
  <c r="A278"/>
  <c r="D279"/>
  <c r="B279" l="1"/>
  <c r="C279"/>
  <c r="E279" s="1"/>
  <c r="A279"/>
  <c r="D280"/>
  <c r="B280" l="1"/>
  <c r="C280"/>
  <c r="E280" s="1"/>
  <c r="F3" s="1"/>
  <c r="A280"/>
</calcChain>
</file>

<file path=xl/sharedStrings.xml><?xml version="1.0" encoding="utf-8"?>
<sst xmlns="http://schemas.openxmlformats.org/spreadsheetml/2006/main" count="528" uniqueCount="384">
  <si>
    <t>500021</t>
  </si>
  <si>
    <t>604211</t>
  </si>
  <si>
    <t>604203</t>
  </si>
  <si>
    <t>356006</t>
  </si>
  <si>
    <t>Mikroskop jajo</t>
  </si>
  <si>
    <t>199127</t>
  </si>
  <si>
    <t>199129</t>
  </si>
  <si>
    <t>Komplet magnesów Parki narodowe w Polsce</t>
  </si>
  <si>
    <t>Okulary wykonane z tworzywa sztucznego, wyposażone w gumkę pozwalającą utrzymać je na głowie. • wym. 16 x 7 x 8 cm</t>
  </si>
  <si>
    <t>Szklany termometr w tubie z trwałego tworzywa sztucznego. • skala do 100° • dł. 30 cm</t>
  </si>
  <si>
    <t>Kolorowa mapa Polski wprowadza w świat zagadnień geografii, środowiska i miast Polski. Ruchome elementy dają możliwość omówienia danego zagadnienia w ujęciu przestrzennym. Uczeń poznaje położenie na mapie krain geograficznych, nazwy podstawowych pasm górskich , rzek oraz sąsiadów naszego państwa. Możliwość umieszczenia elementu magnetycznego w różnych obszarach na mapie daje możliwość pokazania dziecku występowania danego zjawiska w różnych rejonach kraju otwierając pole do dyskusji.
Zestaw zawiera mapę oraz 55 magnesów należących do „Zestawu podstawowego”.
Zestaw podstawowy  to serie magnesów w kategoriach: miasta, sąsiedzi Polski, poznaj swój kraj, rzeki i morze, góry, zwierzęta.
Pomoc przeznaczona do wzbogacania zajęć edukacji  przedszkolnej i wczesnoszkolnej, do pracy grupowej i indywidualnej.
Dodatkowe magnesy zawarte w kolejnych seriach obejmują tematykę z zakresu kształcenia klas 4-6.
• mapa o wym. 60 x 52 cm
• 55 magnesów o wym. 3 do 6 cm</t>
  </si>
  <si>
    <t>Kod</t>
  </si>
  <si>
    <t>Nazwa</t>
  </si>
  <si>
    <t>Ilość</t>
  </si>
  <si>
    <t>Cena
brutto</t>
  </si>
  <si>
    <t>Opis</t>
  </si>
  <si>
    <t>Zdjęcie</t>
  </si>
  <si>
    <t>Kategoria</t>
  </si>
  <si>
    <t>System nauczania K-First</t>
  </si>
  <si>
    <t>Po odwróceniu klepsydry kolorowe, żelowe krople opadają na dno. • wym. 8 x 20 cm</t>
  </si>
  <si>
    <t>Klepsydra sensoryczna Jumbo</t>
  </si>
  <si>
    <t>Przejrzysta klepsydra wykorzystująca przepływ oleistych substancji. Po odwróceniu klepsydry kolorowe krople spływają w dół pomiędzy kołeczkami. • wym. 7 x 3 x 14 cm</t>
  </si>
  <si>
    <t>Sensoryczna klepsydra 1 szt.</t>
  </si>
  <si>
    <t>Wybierz kategorię:</t>
  </si>
  <si>
    <t>Wszystkie</t>
  </si>
  <si>
    <t>Wybrane produkty</t>
  </si>
  <si>
    <t>Wartość całkowita 
wybranych produktów:</t>
  </si>
  <si>
    <t>Wartość
brutto</t>
  </si>
  <si>
    <t>Zestaw kolorowych, okrągłych magnesów, w praktycznym, plastikowym słoiku. • 120 szt. • śr. 2,5 cm</t>
  </si>
  <si>
    <t>Zestaw magnesów, 120 szt.</t>
  </si>
  <si>
    <t>Pieczęć szkoły:</t>
  </si>
  <si>
    <t>Podpis dyrektora:</t>
  </si>
  <si>
    <t>Aranżacje</t>
  </si>
  <si>
    <t>092186</t>
  </si>
  <si>
    <t>Quadro - regał uniwersalny</t>
  </si>
  <si>
    <t>Regał należy wyposażyć w 2 wąskie szuflady (092262-092273, sprzedawane osobno). • wym. 41,5 x 41,5 x 124,2 cm • w komplecie tablica suchościeralna o wym. 30 x 60 cm</t>
  </si>
  <si>
    <t>SET6014</t>
  </si>
  <si>
    <t>Quadro - zestaw 11</t>
  </si>
  <si>
    <t>Drzwiczki i szuflady wyposażone we wpuszczane uchwyty w kolorze aluminium.
• 092101 Quadro - mobilny pojemnik-biblioteczka, 1 szt.
• 092102 Quadro - biblioteczka z ławeczką, 1 szt.</t>
  </si>
  <si>
    <t>092138</t>
  </si>
  <si>
    <t>Quadro - szafka S na 4 szuflady na kółkach</t>
  </si>
  <si>
    <t>Szafka dostosowana do wąskich szuflad (092262-092273, sprzedawane osobno).
• wym. 79,2 x 41,5 x 49,4 cm</t>
  </si>
  <si>
    <t>092266</t>
  </si>
  <si>
    <t>Quadro - szuflada wąska - limonkowa</t>
  </si>
  <si>
    <t>• wym. frontu 37 x 18,3 cm</t>
  </si>
  <si>
    <t>092270</t>
  </si>
  <si>
    <t>Quadro - szuflada wąska - jasnoróżowa</t>
  </si>
  <si>
    <t>092263</t>
  </si>
  <si>
    <t>Quadro - szuflada wąska - szara</t>
  </si>
  <si>
    <t>092262</t>
  </si>
  <si>
    <t>Quadro - szuflada wąska - biała</t>
  </si>
  <si>
    <t>092195</t>
  </si>
  <si>
    <t>Quadro - szafka-domek</t>
  </si>
  <si>
    <t>Szafka - kryjówka w kształcie domku z aplikacją - ścianką z oknem. Dzieci mogą usiąść wygodnie w środku, zrelaksować i wyciszyć. Do uzupełnienia szafki można wykorzystać siedziska (101486 lub 101487, sprzedawane osobno). • wym. 130 x 60 x 173,5 cm</t>
  </si>
  <si>
    <t>101486</t>
  </si>
  <si>
    <t>Materac - siedzisko szare do domku Colores Plus</t>
  </si>
  <si>
    <t>Wygodny materac uzupełniający szafkę-domek Quadro (092195), można go wykorzystać także jako osobne siedzisko. • wym. 126 x 55,5 x 14 cm • wys. boków 94 i 75 cm</t>
  </si>
  <si>
    <t>101577</t>
  </si>
  <si>
    <t>Duży zestaw materacy Quadro 2</t>
  </si>
  <si>
    <t>Piankowe materace w różnych kolorach, kształtach i rozmiarach. Wykonane z trudnopalnej pianki i trudnopalnej tkaniny. Dzięki bardzo dużej odporności na plamy i zabrudzenia idealnie sprawdzi się w przedszkolach i szkołach. Parametry tkaniny: 100 % poliester; gramatura: 476 g/mb; klasa palności: B1; ścieralność: 96 000 cykli.
• 101581 Materac Quadro 2 brązowy, wys. 10 cm
• 101582 Materac Quadro 2 ciemnoszary, wys. 10 cm
• 101583 Materac Quadro 2 zielony, wys. 15 cm
• 101584 Materac Quadro 2 żółty, wys. 15 cm
• 101585 Materac Quadro 2 jasnozielony, wys. 15 cm
• wymiary po złożeniu są zależne od sposobu ułożenia materacy</t>
  </si>
  <si>
    <t>SET6047</t>
  </si>
  <si>
    <t>Quadro - zestaw 44</t>
  </si>
  <si>
    <t>Drzwiczki i szuflady są wyposażone we wpuszczane uchwyty w kolorze aluminium.
• 092136 Quadro - szafka S z 1 półką na kółkach, 1 szt.
• 101488 Quadro - kącik kuchenny - nakrycie na szafkę, 1 szt.</t>
  </si>
  <si>
    <t>100887</t>
  </si>
  <si>
    <t>Kącik Poczta z akcesoriami</t>
  </si>
  <si>
    <t>Kącik zabaw dla małego listonosza, wykonany z płyty laminowanej w tonacji brzozy, o gr. 18 mm. Wyposażony w praktyczne makatki z kieszonkami do segregowania listów (po 4 z każdej strony), skrzynkę oraz gałkę do zawieszania torby. • wys. blatu 62,5 cm • wym. 73 x 51 x 159,5 cm 
Dodatkowo w komplecie akcesoria:
• okienko kartonowe z telefonem na jednym i skrzynką pocztową na drugim boku, o wym. 32 x 13 x 21 cm
• tabliczka &amp;quot;okienko czynne&amp;quot;
• paczka
• karta bankowa
• karta telefoniczna
• kartki pocztowe, 6 szt.
• koperta, 1 szt. 
• arkusz znaczków samoprzylepnych, 55 szt.
• stempel
• potwierdzenie nadania, 6 szt.
• druk przelewu, 6 szt.
• dowód nadania paczki, 3 szt.
• druk nadania przesyłki kurierskiej, 6 szt.
• druk przekazu pocztowego, 6 szt.
• banknoty w nominałach od 10 zł do 200 zł, 48 szt. 
• monety w nominałach od 1 gr do 5 zł, 24 szt.</t>
  </si>
  <si>
    <t>101444</t>
  </si>
  <si>
    <t>Fotel Inflamea 1, 2 os. - jasnozielony</t>
  </si>
  <si>
    <t>Wygodne fotele o nowoczesnym kształcie, w wielu kolorach do wyboru. Metalowe okrągłe nóżki umożliwiają poziomowanie mebla. Siedziska i oparcia są pokryte wysokiej jakości, bardzo wytrzymałą tkaniną. Dzięki bardzo dużej odporności na plamy i zabrudzenia idealnie sprawdzi się w przedszkolach i szkołach. 100 % poliester. Gramatura: 476 g/mb. Klasa palności: B1. Ścieralność: 96 000 cykli. • wys. siedziska 41 cm • gł. siedziska 52 cm • wym. 123 x 70 x 80 cm</t>
  </si>
  <si>
    <t>101421</t>
  </si>
  <si>
    <t>Piankowa lokomotywa</t>
  </si>
  <si>
    <t>Zestaw pianek składający się z 15 części (w tym 6 kół). Elementy tworzą wielobarwną lokomotywę, która zachęci dzieci do ćwiczeń i rozwijania swojej koordynacji ruchowej. • wym. po złożeniu 160 x 60 x 117 cm • wym. elem. od 50 x 50 x 40 cm do 25 x 10 cm</t>
  </si>
  <si>
    <t>056101</t>
  </si>
  <si>
    <t>Dywan okrągły o śr. 2 m - szaro-zielony</t>
  </si>
  <si>
    <t>Skład runa 100% PP heat-set frise, przędza pojedyncza. Posiadają Certyfikat Zgodności tzn. Atest Higieniczny. • śr. 2 m</t>
  </si>
  <si>
    <t>101409</t>
  </si>
  <si>
    <t>Pufa krowa</t>
  </si>
  <si>
    <t>Miękkie pufy-zwierzątka w wesołych kolorach, wykonane z pianki, z pokrowcem z trwałej tkaniny PCV, łatwej do utrzymania w czystości. • wym. 46 x 54 x 43 cm • wym. siedziska 30 x 50 x 26 cm</t>
  </si>
  <si>
    <t>101416</t>
  </si>
  <si>
    <t>Pufa smok Bambik</t>
  </si>
  <si>
    <t>511038</t>
  </si>
  <si>
    <t>Ocean</t>
  </si>
  <si>
    <t>Podczas poruszania przemieszczające się wewnątrz metalowe kuleczki imitują dźwięk szumu fal. • śr. 25 cm</t>
  </si>
  <si>
    <t>511037</t>
  </si>
  <si>
    <t>Deszcz</t>
  </si>
  <si>
    <t>Instrument wykonany z tworzywa sztucznego. W środku umieszczono małe kolorowe koraliki, które spadając w dół wywołują charakterystyczny dla deszczu dźwięk. • dł. 53,5 cm • śr. 4,5 cm</t>
  </si>
  <si>
    <t>604020</t>
  </si>
  <si>
    <t>Tarka mała</t>
  </si>
  <si>
    <t>• śr. 6 cm</t>
  </si>
  <si>
    <t>089028</t>
  </si>
  <si>
    <t>Pokrywa do kolorowych tacek</t>
  </si>
  <si>
    <t>Pozwala zamknąć cały zestaw tacek (089029, sprzedawany osobno) zapobiegając wysypaniu się kaszy. Do zestawu tacek ułożonych w stos wystarczy jedna pokrywka. • drewniana pokrywka o wym. 32 x 23,5 x 0,5 cm</t>
  </si>
  <si>
    <t>089029</t>
  </si>
  <si>
    <t>Zestaw kolorowych tacek</t>
  </si>
  <si>
    <t>Zdarzają się czasem tak odważne drzewa, że próbują powstrzymać napór piaskowej wydmy. Walka pomiędzy nimi bywa dynamiczna i piękna. Drewniane tacki nie tyko przyjaźnią się z piaskiem, ale pozwalają dziecku na:
• nieskrępowaną twórczość napędzaną siłą wyobraźni,
• ćwiczenie małych dłoni przed podjęciem trudu nauki pisania,
• wesołą zabawę ze zmieniającą się fabułą - tak, jak tylko dzieci potrafią,
• sprawianie nowych przyjemności i wizualnych niespodzianek.
Drzewo, jeśli napiera na nie piasek, przeciwstawia mu się przybierając niejednokrotnie fantastyczne kształty. Drewno, z którego powstały tacki i piasek będący tworzywem zaprzyjaźnią się z dzieckiem, z jego rączkami i nauczą je piękna.
• 4 tacki z drewna bukowego o wym. 32 x 23 x 1,5 cm</t>
  </si>
  <si>
    <t>F041515-6-08-05</t>
  </si>
  <si>
    <t>Stół świetlicowy Mila 120 x 80 cm Nr 6 aluminiowy - klon</t>
  </si>
  <si>
    <t>Stoły na stelażu metalowym z okrągłymi nogami. Blaty z płyty laminowanej w tonacji klonu o gr. 18 mm , wykończonej obrzeżem o gr. 2 mm. • wym. blatu 120 x 80 cm • stelaż metalowy z profilu 40 x 20 mm i rury fi 40 mm</t>
  </si>
  <si>
    <t>F041515-6-08-08</t>
  </si>
  <si>
    <t>Stół świetlicowy Mila 120 x 80 cm Nr 6 aluminiowy - buk</t>
  </si>
  <si>
    <t>Stóły na stelażu metalowym z nogami okrągłymi. Blaty wykonane z płyty laminowanej o gr. 18 mm, wykończonej obrzeżem o gr. 2 mm.
 • wym. 120 x 80 cm</t>
  </si>
  <si>
    <t>Stół kreatywny</t>
  </si>
  <si>
    <t>092788</t>
  </si>
  <si>
    <t>Blat Flexi okrągły- niebieski</t>
  </si>
  <si>
    <t>Blaty wykonane ze sklejki o grubości 25 mm, z kolorowym lamiatem HPL. Rogi blatów delikatnie zaokrąglone. Dwa rodzaje nóg w 7 długościach do wyboru, sprzedawane osobno: nogi okrągłe o śr. 55 mm bez kółek (092790-092797) lub mix- dwie nogi z kółkami i dwie nogi bez kółek (092798-092805). • 5 kształtów: kwadratowy, prostokątny, trapezowy, okrągły, półokrągły • 4 kolory: bukowy, zielony, niebieski, żółty
• śr. 120 cm</t>
  </si>
  <si>
    <t>092797</t>
  </si>
  <si>
    <t>Komplet nóg do blatów Flexi - wys. 76 cm</t>
  </si>
  <si>
    <t>Podane długości nóg odpowiadają wysokości stolika po ich zamontowaniu. Śruby do zamontowania nóg zawsze umieszczane są przy blatach. • 4 szt.</t>
  </si>
  <si>
    <t>256090</t>
  </si>
  <si>
    <t>Krzesełko Colores rozm. 6 - szare</t>
  </si>
  <si>
    <t>Krzesła wykonane z tworzywa sztucznego, wyróżniające się nowoczesnym i ergonomicznym kształtem. Stelaż w kolorze srebrnym wykonany z rury okrągłej o śr. 18 mm w rozmiarach 1-4 i 22 mm w rozmiarach 5-6. Lekko sprężyste oparcie w naturalny sposób dostosowuje się do pleców dziecka, a szeroko rozstawione tylne nogi zapewniają wysoką stabilność. Krzesło jest odporne na zabrudzenia i wilgoć, a powierzchnia siedziska moletowana, odporna na zarysowania, antypoślizgowa. Zatyczki z tworzywa chronią podłogę przed zarysowaniem. Krzesło można stawiać jedno na drugim. Otwór w oparciu stanowi wygodny uchwyt wykorzystywany podczas przemieszczania. Nie zaleca się czyszczenia krzesełek żadnymi preparatami zawierającymi alkohol w składzie. • dostępne w rozmiarach 1-6 • 6 kolorów • 2-10 lat
• szare</t>
  </si>
  <si>
    <t>133147</t>
  </si>
  <si>
    <t>Suszarka metalowa</t>
  </si>
  <si>
    <t>Funkcjonalny mebel do suszenia prac plastycznych. Metalowy stelaż na kółkach ułatwiających przemieszczanie. Suszarka pomieści 25 prac formatu A3 lub 50 A4. • wym. 42,5 x 41 x 98 cm</t>
  </si>
  <si>
    <t>113022</t>
  </si>
  <si>
    <t>Plastelina zestaw przedszkolny 12 kolorów x 15 szt.</t>
  </si>
  <si>
    <t>• waga 2,8 kg • 12 kolorów po 15 szt. • śr. 1,3 cm • dł. 7,7 cm</t>
  </si>
  <si>
    <t>115173</t>
  </si>
  <si>
    <t>Zestaw stolikowy kredek Bambino w drewnianej oprawie</t>
  </si>
  <si>
    <t>• 10 kolorów po 6 sztuk • dł. 12 cm • śr. rysika 0,5 cm</t>
  </si>
  <si>
    <t>115030</t>
  </si>
  <si>
    <t>Kredki bambino - zestaw stolikowy</t>
  </si>
  <si>
    <t>• 12 kolorów po 6 sztuk kredek • w praktycznym pudełku z przegródkami • dł. 8 cm • śr. 0,7 cm</t>
  </si>
  <si>
    <t>610238</t>
  </si>
  <si>
    <t>Piankowe mini kuleczki</t>
  </si>
  <si>
    <t>Masa z piankowymi kuleczkami, idealna do ozdabiania prac plastycznych i formowania. Zasycha na powietrzu. • 12 kolorów • 12 x 38,5 g</t>
  </si>
  <si>
    <t>257038</t>
  </si>
  <si>
    <t>Kredki Groove TripleOne 3 w 1 - 12 szt</t>
  </si>
  <si>
    <t>Kredka akwarelowa, ołówkowa i woskowa w jednym. Rozpuszczalna w wodzie. Ma trójkątny, ergonomiczny kształt ułatwiający prawidłowe trzymanie kredek. • dł. 12 cm • śr. 1,5 cm • śr. rysika 1 cm</t>
  </si>
  <si>
    <t>024101</t>
  </si>
  <si>
    <t>Pastele suche 12 szt.</t>
  </si>
  <si>
    <t>Pastele w różnych kolorach można łatwo ze sobą mieszać, stosować na mokro i na sucho, a także łączyć z innymi technikami. Posiadają certyfikaty zgodności z normą EN-71 i atesty. • wym. 1 x 1 x 6,6 cm
• 12 szt.</t>
  </si>
  <si>
    <t>257064</t>
  </si>
  <si>
    <t>Giotto - kredki do szkła</t>
  </si>
  <si>
    <t>Akwarelowe kredki woskowe z obwolutą. Idealne do rysowania na szkle lub lustrze. Łatwe do usunięcia przy użyciu wilgotnej szmatki. • 10 kolorów • dł. 9 cm • śr. 1 cm</t>
  </si>
  <si>
    <t>115421</t>
  </si>
  <si>
    <t>Kredki trójkątne - zestaw stolikowy Bambino w drewnianej oprawie - 60 szt</t>
  </si>
  <si>
    <t>W zestawie złota i srebrna kredka. • różne wzory pudełek, wysyłane losowo • dł. 15 cm • śr. 1 cm • śr. rysika 0,5 cm
• 10 kolorów</t>
  </si>
  <si>
    <t>500106</t>
  </si>
  <si>
    <t>Podkładki do frottage'u</t>
  </si>
  <si>
    <t>Umożliwiają tworzenie obrazków poprzez pocieranie kredką po wypukłych elementach podkładek. Rozwijają wyobraźnię i inspiracje artystyczne.
• 12 szt. • wym. 13 x 13 cm</t>
  </si>
  <si>
    <t>024004</t>
  </si>
  <si>
    <t>Kredki świecowe trójkąty 10 kolorów</t>
  </si>
  <si>
    <t>Kredki w kształcie trójkąta w intensywnych kolorach, wygodne w użyciu. Idealne do malowania dużych powierzchni oraz malowania techniką frottage, z zastosowaniem podkładek (500106). • wym. 4,5 cm • grubość 0,8 cm </t>
  </si>
  <si>
    <t>Kartony wydrapywanki czarne</t>
  </si>
  <si>
    <t>Grube, mocne kartony do wydrapywania wzorów, pod warstwą zewnętrzną ukazuje się kolorowe tło. Pokryte nietoksyczną farbą. *100 szt.</t>
  </si>
  <si>
    <t>Uczymy się rysować krok po kroku - zwierzęta</t>
  </si>
  <si>
    <t>Zestaw zawiera karty ze wzorami oraz planszę wielokrotnego użytku, po której pisze się załączonym mazakiem. Gdy rysunek jest skończony lub coś nie wyjdzie, możemy w łatwy sposób zetrzeć go ściereczką. • plansza o wym. 21 x 21 x 1 cm • 24 karty • mazak • ściereczka</t>
  </si>
  <si>
    <t>Uczymy się rysować krok po kroku - księżniczka</t>
  </si>
  <si>
    <t>Uczymy się rysować krok po kroku - chłopiec</t>
  </si>
  <si>
    <t>Okulary do dekorowania</t>
  </si>
  <si>
    <t>Zestaw kartonowych masek do samodzielnego dekorowania. • 12 szt. • wym. 37,5 x 8 cm</t>
  </si>
  <si>
    <t>Piankowe kształty 1000 szt.</t>
  </si>
  <si>
    <t>Piankowe kształty. • różne kształty • 1000 szt. • wym. od 1 do 5 cm</t>
  </si>
  <si>
    <t>543015</t>
  </si>
  <si>
    <t>Wkład z papieru rysunkowego A4/250 ark.</t>
  </si>
  <si>
    <t>Wkład z papieru rysunkowego A4. • 250 arkuszy • 80 g/m2</t>
  </si>
  <si>
    <t>075091</t>
  </si>
  <si>
    <t>Plastikowy kubek 0,25l mix</t>
  </si>
  <si>
    <t>• 1 szt. • śr. 7,7 cm • wys. 8,8 cm • różne kolory, sprzedawane losowo</t>
  </si>
  <si>
    <t>Doświadczenia</t>
  </si>
  <si>
    <t>830005</t>
  </si>
  <si>
    <t>Fun goo - mini eksperyment z polimerami</t>
  </si>
  <si>
    <t>FUN goo to prosty i bardzo efektowny eksperyment. Zamieniasz się w szalonego naukowca, łączysz dwie interesujące substancje,  intensywnie mieszasz przez 3-4 minuty (postępując według instrukcji) i po chwili stajesz się posiadaczem zielonej rozciągliwej substancji!
To niezwykłe jak płyny po kilku prostych zabiegach stają się zwartą substancją w niczym nie przypominającą cieczy!
Po wykonaniu chemicznego zadania, czas na zabawę świeżo powstałym FUN goo.
Młodsze dzieci z pewnością poradzą sobie z wykonaniem tego eksperymentu, po zrobieniu będą miały dużo zabawy z samodzielnie zrobioną zabawką! Starsze dzieci uczą się czym są reakcje chemiczne, ciecz nienewtonowska oraz stany skupienia.
Przykładowe tematy naukowe, jakie można poruszyć z dzieckiem robiąc FUN goo, aby zabawa szła w parze z nauką, już wkrótce umieścimy na naszym blogu.
W zestawie • instrukcja • 30 ml FUNgoo(PVA) • 1,5 ml boraksu • drewniane mieszadełko</t>
  </si>
  <si>
    <t>830001</t>
  </si>
  <si>
    <t>Fun bow - mini eksperyment z tęczą</t>
  </si>
  <si>
    <t>Tęcza w probówce? Jak zamknąć takie zjawisko w tak małym naczynku? Sprawdź sam, bądź jak naukowiec! Ten kolorowy eksperyment wymaga czasu, ale warto się potrudzić, ponieważ efekt jest zaskakujący!
Z substancji w wyglądzie przypominającej cukier otrzymujemy coś na kształt galaretki. Po odpowiednim ułożeniu w probówce kolorowych kryształków, już po jednym dniu zaobserwujemy zmiany jakie zachodzą- w naszej małej, przenośnej tęczy!
Młodsze dzieci przy pomocy rodziców będą miały mnóstwo zabawy przy obserwacji tęczy i doświadczaniu w niej zachodzących. Dodatkowo można pokazać małym naukowcom jakie kolory powstają z barw podstawowych.
Dla starszych dzieci zrobienie samodzielnie tęczy to fantastyczne wyzwanie!
Taki eksperyment może wiele nauczyć, uświadomi nam czym jest absorpcja, superabsorbenty, hydrożele, wchłanianie oraz barwy i ich pochodne.
W zestawie: • 7g kryształków hydrożelowych • 3 kolory tabletek barwiących • instrukcja obsługi</t>
  </si>
  <si>
    <t>830003</t>
  </si>
  <si>
    <t>Fun blob - mini eksperyment z robakiem</t>
  </si>
  <si>
    <t>Polimery mają wszechstronne zastosowanie, ale czy można z nich zrobić robaka? Można! I to z substancji używanych w produkcji żywności. Dzięki temu eksperymentowi poznasz proste sztuczki mistrzów kulinarnych. Nie ma nic fajniejszego niż nauka poprzez zabawę!
„Ta zabawka to eksperyment” zawiera: szczegółową instrukcję wykonania eksperymentu,     wyjaśnienie zachodzących reakcji, poruszanego zagadnienia, produkty potrzebne do przeprowadzenia eksperymentu .
W zestawie: • instrukcja • 2 g alginian sodu • 3 g mleczan wapnia • strzykawka mała • barwnik spożywczy niebieski • 2 patyczki drewniane</t>
  </si>
  <si>
    <t>830002</t>
  </si>
  <si>
    <t>Fun snow - mini eksperyment ze sztucznym śniegiem</t>
  </si>
  <si>
    <t>Lubicie śnieg? Dzięki naszym naukowcom możesz samodzielnie zrobić śnieg nawet w środku lata!  Wystarczy odrobina wody i nasz specjalny proszek.  Do dzieła, przygotujcie odpowiednio swoje domowe laboratorium i spróbujcie wykonać ten eksperyment,  a po chwili zobaczycie zaspę śniegu na waszym stole ;)
FUN snow - dla kogo i po co?
Z tym eksperymentem poradzą sobie nawet najmniejsi naukowcy!
W zimie można nim udekorować choinkę lub parapet- ponieważ sztuczny śnieg nie roztapia się w cieple.
Starsze dzieciaki na podstawie wykonanego eksperymentu dowiedzą się czym jest absorpcja i superabsorbenty.
Dodatkowo można zrobić w domu dekorację świąteczną z wykorzystaniem sztucznego śniegu!
W zestawie: • 5 g poliakrylanu sodu • drewniane mieszadełko • instrukcja obsługi</t>
  </si>
  <si>
    <t>830004</t>
  </si>
  <si>
    <t>Fun air - mini eksperyment z balonem</t>
  </si>
  <si>
    <t>FUN air to tylko pozornie najtrudniejszy eksperyment na świecie. Czy jest możliwe nadmuchanie balona jednym dmuchnięciem&amp;gt; I jeśli tak, to dlaczego? Czy stoi za tym magia, czy też prawa fizyki? Nie zgaduj, tylko poznaj lepiej powietrze. Nie ma nic fajniejszego niż nauka poprzez zabawę!
„Ta zabawka to eksperyment” zawiera: szczegółową instrukcję wykonania eksperymentu, wyjaśnienie zachodzących reakcji, poruszanego zagadnienia, produkty potrzebne do przeprowadzenia eksperymentu .
W zestawie: • instrukcja • rękaw foliowy • flamaster</t>
  </si>
  <si>
    <t>555045</t>
  </si>
  <si>
    <t>Miękka Lalka Julek</t>
  </si>
  <si>
    <t>Miękkie lalki pokryte pluszowym materiałem, częściowo wypełnione grochem (pupa). Można zdejmować z nich ubranka. • różne kolory, sprzedawane losowo • dł. 40 cm</t>
  </si>
  <si>
    <t>555046</t>
  </si>
  <si>
    <t>Miękka lalka Dorotka</t>
  </si>
  <si>
    <t>555050</t>
  </si>
  <si>
    <t>Ubranka dla lalki-chłopca</t>
  </si>
  <si>
    <t>Komplet ubranek dopasowany do wym. miękkiej lalki - Julka (555045, sprzedawana osobno). W komplecie: kurtka, spodenki, ogrodniczki, koszula, czapka, buty, majtki, chustka.</t>
  </si>
  <si>
    <t>531059</t>
  </si>
  <si>
    <t>Przewlekanka - wrotka</t>
  </si>
  <si>
    <t>Podczas zabawy kolorowe przewlekanki rozwijają u malucha  zdolności ruchowe i koncentrację. To świetna zabawa edukacyjna, trening manualny oraz ćwiczenie precyzji ruchów, a także cierpliwości i dokładności.
• wym. 11,5 x 6 x 10 cm</t>
  </si>
  <si>
    <t>134013</t>
  </si>
  <si>
    <t>Fartuch laboratoryjny, rozm. 116/122</t>
  </si>
  <si>
    <t>Fartuch laboratoryjny dziecięcy, wykonany z bawełny, z zapięciem na guziki. Sprawdzi się doskonale jako ochrona na szkolnych zajęciach z chemii, czy przy różnego rodzaju doświadczeniach naukowych.
• wym. 37 x 65 cm • dł. rękawa 38 cm</t>
  </si>
  <si>
    <t>Okulary ochronne</t>
  </si>
  <si>
    <t>Mikroskop i kamera w jednym, z możliwością podłączenia do komputera, powiększenie do 43x. Dzięki małym rozmiarom i swobodzie poruszania mikroskopem dzieci mogą oglądać owady, fragmenty powierzchni dużych przedmiotów itp. Mikroskop pozwala również robić zdjęcia oglądanym obiektom i zachować je na dysku, dzięki czemu praca może być kontynuowana na zgromadzonym materiale.</t>
  </si>
  <si>
    <t>202096</t>
  </si>
  <si>
    <t>Magnetyczne formy z czarną planszą</t>
  </si>
  <si>
    <t>Zestawy zawierają drewniane, kolorowe, geometryczne elementy, z których można układać wiele ciekawych obrazków oraz karty z propozycjami wzorów, które można ułożyć za pomocą kolorowych magnesów. Wszystko zamknięte jest w drewnianej walizeczce-pudełku z magnetyczną planszą. Zabawki edukacyjne, dzięki którym dzieci poznają kształty geometryczne, pobudzają wyobraźnię i kreatywność.
• wym. walizki 30 x 30 x 3,7 cm • 35 elem. • 20 kart</t>
  </si>
  <si>
    <t>Termometr</t>
  </si>
  <si>
    <t>550032</t>
  </si>
  <si>
    <t>Ciuciubabka - opaska na oczy</t>
  </si>
  <si>
    <t>Wykonana z bawełny. • wym. 16 x 8 cm • 1 szt.</t>
  </si>
  <si>
    <t>500203</t>
  </si>
  <si>
    <t>500176</t>
  </si>
  <si>
    <t>Piłeczki i patyczki do brył geometrycznych</t>
  </si>
  <si>
    <t>Zestaw kolorowych, drobnych piłeczek i patyczków różnych rozmiarów do tworzenia przestrzennych konstrukcji geometrycznych. • 40 szt. czerwonych patyczków o dł. 12,5 cm • 40 szt. niebieskich patyczków o dł. 10,5 cm • 40 szt. żółtych patyczków o dł. 8,2 cm • 40 szt. zielonych patyczków o dł. 6,9 cm • 45 szt. fioletowych patyczków o dł. 5,3 cm • 45 szt. pomarańczowych patyczków o dł. 3,3 cm • 80 szt. piłeczek z otworami w 6 kolorach • 330 elem.</t>
  </si>
  <si>
    <t>604173</t>
  </si>
  <si>
    <t>Karty do zestawu figury (500176)</t>
  </si>
  <si>
    <t>Karty z instrukcjami do wykonywania konstrukcji przestrzennych. Ćwiczenia przygotowują do nauki zapisywania cyfr i liter. • 10 dwustronnych kart o wym. 24 x 13 cm, ze wzorami rzeczywistego rozmiaru</t>
  </si>
  <si>
    <t>Cylindry  menzurki</t>
  </si>
  <si>
    <t>7 cylindrów o pojemności 10, 25, 50, 100, 250, 500 i 1000 ml z widocznie zaznaczoną skalą objętości. Każda menzurka ma „dzióbek” ułatwiający wylewanie z niej odmierzonej cieczy.</t>
  </si>
  <si>
    <t>403003</t>
  </si>
  <si>
    <t>Sortowanie - misie z kartami zadań</t>
  </si>
  <si>
    <t>Zestaw do nauki podstaw matematyki. Karty obejmują 3 rodzaje zadań: uzupełnienie sekwencji według wielkości i koloru; dopasowanie odpowiedniej wielkości misia do właściwej liczby patyczków oraz dodawanie i odejmowanie w zakresie 1-12. • praktyczne kartonowe pudełko z uchwytem • 24 misie z tworzywa sztucznego w 4 rozmiarach i 4 kolorach o wys. 3 - 4 cm • 25 patyczków z tworzywa sztucznego o dł. 10 cm • 12 dwustronnych kart z tektury o wym. 8,5 x 8,5 cm</t>
  </si>
  <si>
    <t>451096</t>
  </si>
  <si>
    <t>Klasyfikacja kolorów i nauka liczenia</t>
  </si>
  <si>
    <t>Gra zapewnia dzieciom rozrywkę, zachęca do zabawy dzięki wesołym kolorom liczmanów, a jednocześnie uczy liczenia, dodawania, odejmowania, klasyfikowania kolorów.  • 4 kostki o boku 3,5 cm • 300 kolorowych liczmanów o śr. 3,1 cm • 36 naklejek z kolorami, cyframi, kropkami i znakami działań matematycznych</t>
  </si>
  <si>
    <t>453086</t>
  </si>
  <si>
    <t>Dodawanie i odejmowanie</t>
  </si>
  <si>
    <t>Gra ucząca pierwszych działań matematycznych - dodawania i odejmowania. Zawiera aż 74 przykłady działań, zilustrowanych kolorowymi obrazkami. 
Plansze są wykonane z twardej tektury. • 8 plansz o wym. 32 x 23 cm</t>
  </si>
  <si>
    <t>521221</t>
  </si>
  <si>
    <t>Magnetyczny mini labirynt Sowa</t>
  </si>
  <si>
    <t>Kolorowy labirynt z płyty pilśniowej lub sklejki i pleksi, z magnetycznym patyczkiem na sznurku. • różne wzory, wysyłane losowo • wym. 12 x 14 cm • dł. sznurka 15 cm • 1 szt.</t>
  </si>
  <si>
    <t>521220</t>
  </si>
  <si>
    <t>Magnetyczny mini labirynt Wiosenne zwierzątka</t>
  </si>
  <si>
    <t>825024</t>
  </si>
  <si>
    <t>Koszyk ratanowy 5 l czekoladowy</t>
  </si>
  <si>
    <t>Pojemnik wykonany z tworzywa sztucznego, idealny do przechowywania drobiazgów. Dzięki odpowiedniemu wyprofilowaniu puste pojemniki można przechowywać jeden w drugim. • poj. 5 l • wym. 25,3 x 19,5 x 10,5 cm</t>
  </si>
  <si>
    <t>605074</t>
  </si>
  <si>
    <t>Piasek do modelowania</t>
  </si>
  <si>
    <t>Piasek do modelowania, bardzo miękki, nie wysycha. Nie należy mieszać go z wodą. Idealny do budowania. W poręcznym wiaderku. • 5 kg</t>
  </si>
  <si>
    <t>Taca malarska</t>
  </si>
  <si>
    <t>Podstawa z tworzywa sztucznego, pomocna przy malowaniu palcami, do mieszania farb. Przydatna również do działań plastycznych z koralikami, drobnymi elementami, które pozostaną w zasięgu dziecięcej ręki. • wym. 40 x 30 x 3 cm</t>
  </si>
  <si>
    <t>Foremki do piasku - kształty</t>
  </si>
  <si>
    <t xml:space="preserve">Zestaw kolorowych foremek do piasku w 8 różnych kształtach, wykonanych z tworzywa sztucznego wysokiej jakości. Umożliwiają uformowanie na piasku ciekawych kształtów. • 16 szt. • wym. ok. 9 x 7 cm • od 18 miesięcy
</t>
  </si>
  <si>
    <t>067001</t>
  </si>
  <si>
    <t>Klocki matematyczne</t>
  </si>
  <si>
    <t>Klocki matematyczne są rewelacyjną, bardzo wartościową pomocą dydaktyczną dla indywidualizacji nauczania matematyki od wczesnych lat dziecięcych (bo już 2-3-letnie dzieci mogą być wdrażane do myślenia logiczno-matematycznego), a także dla coraz większej liczby uczniów o zróżnicowanych możliwościach i potrzebach edukacyjnych. Nauczyciel i rodzic biorąc do ręki Klocki matematyczne ma możliwość łatwiejszego dostrzeżenia, na czym polega problem trudności w uczeniu się pojęć i działań matematycznych. Uczenie się matematyki przy pomocy Klocków matematycznych, to nic innego, jak &amp;quot;matematyka na konkretach i na wesoło&amp;quot;. Pamiętajmy!!! Dziecko, zanim posiądzie umiejętność dokonywania tzw. operacji formalnych, musi mieć za sobą odpowiednio długi okres dokonywania operacji myślowych na konkretach. U młodszych dzieci zwiększa się rola procesów myślowych, gdy &amp;quot;badają&amp;quot; i poznają otoczenie poprzez działanie. Nie można więc przy nauce matematyki zapominać o podstawowych prawidłowościach rozwojowych myślenia u dzieci. Aby dojść do jego formy najwyższej - myślenia abstrakcyjnego (jakże niezbędnego w nauce matematyki) musi być odpowiednio rozwijane myślenie konkretno-obrazowe i konkretno-wyobrażeniowe. Klocki matematyczne mają m.in. pomóc w zindywidualizowaniu nauczania matematyki i ułatwić dokonywanie różnego rodzaju operacji matematycznych na konkretach. Zadania matematyczne wykonywane przy ich pomocy zostały tak opracowane, aby podczas ich rozwiązywania usprawniać w sposób zabawowy wszelkie rodzaje pomięci (wzrokową, słuchową i ruchową). Klocki matematyczne w rękach zaangażowanego nauczyciela, a nawet rodzica, są świetną pomocą dydaktyczną w zabawowym nauczaniu wstępnym (w okresie przedszkolnym) i w początkowym okresie szkolnym nauczania matematyki. Pedagog i psycholog wykorzystać je może w procesie diagnozy i terapii dzieci w wieku 5-10 lat. Dzieci ze szkół integracyjnych (z opinią poradni psychologiczno-pedagogicznej o dyskalkulii), a także uczniowie szkół specjalnych dla dzieci upośledzonych w stopniu lekkim, powinny wykorzystywać je w ciągu całej nauki szkolnej. Cztery ściany każdego klocka zostały oznaczone w następujący sposób: jedna ze ścian każdego klocka jest kolorowa; druga ścianka klocka podzielona jest na odcinki jednostkowe; trzecia posiada kropki w odpowiedniej ilości do podziałów jednostkowych; czwarta ścianka opisana jest liczbą od 1 do 10. Wymiar najmniejszego klocka to 2 x 2 x 2 cm. • Komplet klocków zawiera:
• 15 szt. klocków białych, jedynek (1)
• 10 szt. klocków różowych, dwójek (2)
• 7 szt. klocków niebieskich, trójek (3)
• 6 szt. klocków czerwonych, czwórek (4)
• 5 szt. klocków żółtych, piątek (5)
• 3 szt. klocków fioletowych, szóstek (6)
• 3 szt. klocków zielonych, siódemek (7)
• 3 szt. klocków wiśniowych, ósemek (8)
• 3 szt. klocków granatowych, dziewiątek (9)
• 2 szt. klocków pomarańczowych, dziesiątek (10)
• 2 szt. klocków czarnych (wszystkie ścianki) a na nich
• białe znaki: +, -, •, :, &amp;lt;, =.</t>
  </si>
  <si>
    <t>199094</t>
  </si>
  <si>
    <t>Tworzenie reprezentacji danego desygnatu - rzeczowniki</t>
  </si>
  <si>
    <t>Wiele dzieci z zaburzeniami mowy o różnej etiologii ma trudności z tworzeniem pojęć i reprezentacji danego desygnatu. Ta z pozoru prosta umiejętność polega na dostrzeganiu zjawiska, iż jedno słowo oznacza (najczęściej) konkretny desygnat. Desygnaty te mogą mieć jednak wiele reprezentacji różniących się między sobą szczegółami, np. słowo pies oznacza zwierzę, które ma cztery łapy, szczeka itd., a reprezentacje samego desygnatu różnią się między sobą, bo pies może być mały, duży, z ogonem długim, krótkim itd. Pomocne w  zrozumieniu tego zjawiska będą ilustracje i ćwiczenia zawarte w tej pomocy. W ramach jednego desygnatu przygotowano 5 reprezentacji.  W wybranych przykładach jedna z reprezentacji ma jakiś brak, wadę np. jeden z kubków jest wyszczerbiony. • 80 kart • format: 10,5 x 9,9 cm •</t>
  </si>
  <si>
    <t>199099</t>
  </si>
  <si>
    <t>Słowa na różne głoski</t>
  </si>
  <si>
    <t>To zestaw kart z ilustracjami, których nazwa rozpoczyna się określoną głoską. Karty mogą być wykorzystywane przez nauczycieli do prezentacji przy wprowadzaniu kolejnych  liter alfabetu, podczas zajęć usprawniających umiejętność czytania i pisania oraz  ćwiczeń logopedycznych przy usprawnianiu artykulacji danej głoski w nagłosie czy różnicowania głosek. • 287 obrazków • format: A6</t>
  </si>
  <si>
    <t>199069</t>
  </si>
  <si>
    <t>Krótkie opowiadania do ćw. rozumienia i czytania</t>
  </si>
  <si>
    <t>Zbiór opowiadań, które dziecko może wysłuchać lub samodzielnie przeczytać. Tekst został zapisany dwoma kolorami, z podziałem wyrazów na sylaby, przy zachowaniu zasady rozdzielania spółgłosek. Jest to duże ułatwienie dla dzieci, które mają trudności z opanowaniem umiejętności czytania. Do każdego opowiadania dołączone są zadania w formie 5 kart pracy, które dziecko wykonuje po jego wysłuchaniu. Tytuły opowiadań: • W ogrodzie • Na wsi • W sklepie • Pokój z zabawkami • Urodziny Oli</t>
  </si>
  <si>
    <t>199030</t>
  </si>
  <si>
    <t>Kolorowe szlaczki</t>
  </si>
  <si>
    <t>Kolorowe plansze z obrazkami zawierającymi różnego rodzaju linie. Pomoc do ćwiczeń usprawniających motorykę ręki i przygotowujących do pisania. Dzięki teczkom z tworzywa karty służą do wielokrotnego użytku. Dzieci wkładają karty w przezroczyste teczki i mogą po nich pisać załączonymi mazakami. • 19 kart formatu A4 • 5 teczek • 4 mazaki</t>
  </si>
  <si>
    <t>Seria magnesów przeznaczona do pracy z Magnetyczną mapą Polski (199123, sprzedawana osobno). Obejmuje temat parków narodowych, wzbogacając dyskusję o obszarach chronionych w Polsce. Pomoc umożliwia zapoznanie dzieci z rozmieszczeniem najważniejszych obszarów chronionych na terenie naszego kraju, symbolami parków oraz zagadnieniem powiększania się tych obszarów w ujęciu czasowym. Do pomocy dołączona jest tabela zwierająca zestawienie najważniejszych informacji o parkach narodowych. Połączenie percepcji wzrokowej z możliwością manipulacji znaczkiem (przekładanie, nakładanie, sortowanie) pomaga znacznie poprawić stopień przyswajania wiedzy. Piankowe magnesy z powierzchnią wykonaną z lakierowanego kartonu. • 24 szt. • śr. 3,5 cm • instrukcja</t>
  </si>
  <si>
    <t>Komplet magnesów Naj... w Polsce</t>
  </si>
  <si>
    <t>Seria magnesów przeznaczona do pracy z Magnetyczną mapą Polski (199123, sprzedawana osobno). Pomaga dzieciom poznać ciekawostki związane z Polską, które wzbogacają podstawową wiedzę młodego erudyty. Praca z ruchomymi elementami i mapą stymuluje rozwój orientacji przestrzennej. Pomoc zawiera obiekty przyrodnicze, kulturalne, dziedzictwa naturalnego i antropogenicznego w zakresie pojęć: największy, najwyższy, najgłębszy, najdłuższy, najstarszy, najgrubszy, najdziwniejszy, najsłynniejszy, najdalej wysunięty, najwyżej i najniżej położony. Piankowe magnesy z powierzchnią wykonaną z lakierowanego kartonu. • 30 szt. • śr. 3,5 cm • instrukcja</t>
  </si>
  <si>
    <t>Magnetyczna mapa Polski</t>
  </si>
  <si>
    <t>Bezpieczeństwo w podróży</t>
  </si>
  <si>
    <t>Gra pomaga dzieciom poznawać i utrwalać zasady bezpiecznego podróżowania. Uwzględnia różne środki lokomocji, z których może korzystać dziecko. Gra składa się z tabliczek magnetycznych formatu A3 przedstawiających środki lokomocji oraz mniejszych magnetycznych obrazków (po 4 obrazki do każdej tabliczki), ukazujących zachowania właściwe i niewłaściwe w danym pojeździe. Zabawa polega na: · Dobieraniu przedmiotów lub zachowań dziecka, które są niezbędne by PODRÓŻ danym środkiem lokomocji BYŁA BEZPIECZNA (dziecko powinno ułożyć odpowiednie obrazki na zielonych polach). · Dobieraniu zachowań lub przedmiotów dziecka niewłaściwych w danej sytuacji, powodujących, że podróż staje się NIEBEZPIECZNA (dziecko powinno ułożyć odpowiednie obrazki na polach czerwonych). · Opowiadaniu historii (jak się należy zachować w danym środku lokomocji). Dzieci mogą pracować zarówno samodzielnie, jak i w grupach. • 4 plansze magnetyczne A3 • 16 tafelków magnetycznych o wym. 6 x 6 cm • karta - klucz poprawnych odpowiedzi, format A5 • instrukcja</t>
  </si>
  <si>
    <t>199137</t>
  </si>
  <si>
    <t>Bezpieczeństwo w podróży, cz. 2</t>
  </si>
  <si>
    <t>199140</t>
  </si>
  <si>
    <t>Zestaw magnetycznych pieniędzy</t>
  </si>
  <si>
    <t>Skład zestawu:
• banknot 200 zł o wym. 18,2 x 9,1 cm, 3 szt.
• banknot 100 zł o wym. 17,4 x 8,7 cm, 3 szt.
• banknot 50 zł o wym. 16,7 x 8,4 cm, 4 szt.
• banknot 20 zł o wym. 15,9 x 8,0 cm, 4 szt.
• banknot 10 zł o wym. 15,7 x 7,6 cm, 6 szt.
• moneta 5 zł o śr. 72,7 mm, 6 szt.
• moneta 2 zł o śr. 65,1 mm, 6 szt.
• moneta 1 zł o śr. 70 mm, 10 szt.
• moneta 50 gr o śr. 62 mm, 10 szt.
• moneta 20 gr o śr. 56 mm, 5 szt.
• moneta 10 gr o śr. 50 mm, 10 szt.
• moneta 5 gr o śr. 59 mm, 12 szt.
• moneta 2 gr o śr. 53 mm, 12 szt.
• moneta 1 gr o śr. 47 mm, 12 szt.
• żetony ze znakami działań matematycznych o śr. 60 mm, 40 szt.</t>
  </si>
  <si>
    <t>199141</t>
  </si>
  <si>
    <t>Grafomotoryka poza granicami</t>
  </si>
  <si>
    <t>Teczka z kartami do ćwiczeń usprawniających rękę i przygotowujących do nauki pisania.
Przygotowanie dziecka do nauki pisania jest długotrwałym
oraz skomplikowanym procesem. W związku z tym powstał
zestaw kart graficznych, który ma na celu uatrakcyjnienie jego przebiegu.
Praca z kartami - poprzez łączenie kropek, odtwarzanie
wzorów, rysowanie prostych i owali, płynne kreślenie bez
odrywania ręki - pomaga przy kształtowaniu prawidłowego
nacisku na płaszczyznę i odrysowaniu kształtów
literopodobnych, uczy jak zmieścić się w wyznaczonym
polu, a tym samym przygotowuje do nauki pisania w okresie
wczesnoszkolnym.
Do kart zostały przygotowane filmy, które etap po
etapie pokazują plastyczne propozycje przekształcania
wykonanej wcześniej pracy graficznej (do dwóch kart z zestawu nie zostały przygotowane filmy). Podczas ich
tworzenia dziecko tnie po linii, wydziera, odrysowuje,
nakleja, maluje, koloruje w wyznaczonym polu,
odwzorowuje itp. W każdym z filmów oprócz etapów
powstawania pracy, pokazane są potrzebne do jej
wykonania materiały plastyczne wraz z kodami
katalogowymi z oferty Moje Bambino.
Każdą z kart zamieszczoną w teczce w formacie A - 4 można
powiększyć na ksero do formatu A-3, wówczas zwiększają
się zarówno kratki, na których znajduje się rysunek jak i
sam powstały obraz - jest to szczególnie zalecane dla
młodszych dzieci. W każdej teczce dodatkowo znajdują się
dwie kartki w kratkę o różnej wielkości kratek - to pozwala
na samodzielne tworzenie wzorów dla dzieci - takiego
własnego Portfolio oraz stanowi gotową bazę do prac dla
dzieci, które chcą również stać się autorami kart.
• 28 kart A4</t>
  </si>
  <si>
    <t>370011</t>
  </si>
  <si>
    <t>Pierwsze kroki z klockami NUMICON - zestaw indywidualny (wersja polska)*</t>
  </si>
  <si>
    <t>Klocki Numicon wykonane są z trwałego, kolorowego tworzywa, wprowadzą małe dzieci w świat matematyki. Praca z Numiconem pomaga zrozumieć skomplikowane pojęcia matematyczne. To pomoc edukacyjna, dzięki której dzieci uczą się matematyki poprzez wszystkie zmysły. Klocki te można wykorzystywać np. w piasku, w wodzie, podczas zabawy ciastoliną itp. Uczniowie dowiadują się, że cyfry i liczby to symbole, które można łączyć. Zauważają również relacje i związki pomiędzy liczbami. Eksperymentując z klockami i innymi przedmiotami do przeliczania, można opisywać swoje działania i spostrzeżenia. Nauczyciel z łatwością może wyciągać wnioski na temat poziomu rozwoju wiedzy matematycznej swoich podopiecznych. Numicon przedstawia prawidłową kolejność działań wprowadzających wiadomości i umiejętności matematyczne. Najpierw przez doświadczanie i spontaniczne manipulowanie, rozmawianie, a następnie przez przechodzenie w typowy świat cyfr, liczb i działań arytmetycznych. • 32 kształty Numicon (10 pojedynczych, 5 podwójnych, 3 potrójne, po 2 ze wszystkich pozostałych rodzajów - aż do 10) • 52 kołeczki Numicon • podstawa • książeczka zyg-zak • 1 sznurówka • 2 dwustronne plansze z wzorami • zestaw kart 0-10 • woreczek na elementy • przewodnik z ćwiczeniami</t>
  </si>
  <si>
    <t>370010</t>
  </si>
  <si>
    <t>Waga Numicon</t>
  </si>
  <si>
    <t>Waga pozwala na wprowadzanie zagadnienia równoważności i ćwiczenia działań na dodawanie, wprowadzanie wyrażeń: cięższy niż/lżejszy niż. Przezroczyste kubełki ułatwiają obserwację zawartości. • 2 pojemniki o poj. 1 l</t>
  </si>
  <si>
    <t>099639</t>
  </si>
  <si>
    <t>Tabliczka do ćwiczeń oburącz - ptaszki</t>
  </si>
  <si>
    <t>Oryginalna pomoc do ćwiczeń w pisaniu oburącz. Na płytkach wyżłobione zostały dwa identyczne wzory w lustrzanym odbiciu. Zadaniem dziecka jest wodzenie po wzorze za pomocą specjalnych patyczków. Zadanie jest dość trudne, a jego wykonywanie doskonale trenuje koordynację wzrokowo-ruchową i koncentrację uwagi. Wykonane z płyty MDF. • wym. 41,5 x 22 cm</t>
  </si>
  <si>
    <t>101396</t>
  </si>
  <si>
    <t>Fakturowa opaska z kulką</t>
  </si>
  <si>
    <t>Opaska wykonana z fragmentów materiałów o różnych fakturach. Dodatkowo wewnątrz opaski ukryto kulkę, którą można przesuwać. • śr. ok. 20 cm • szer. 6,5 cm</t>
  </si>
  <si>
    <t>306187</t>
  </si>
  <si>
    <t>Sprawnościowe koło</t>
  </si>
  <si>
    <t>Zabawa służy głównie rozwijaniu koncentracji, motoryki oraz refleksu. Zabawa polega na przemieszczaniu kulek po torze tak, by utrzymywały się na nim. Każdy z torów ma inny kształt, co urozmaica zadanie. • 4-stronny tor o wym. 28 x 25 x 4,5 cm • 2 kulki</t>
  </si>
  <si>
    <t>613002</t>
  </si>
  <si>
    <t>Głuchy telefon</t>
  </si>
  <si>
    <t>To akustyczny zestaw słuchawkowy do pracy w parach np.: dwóch uczniów lub nauczyciel - uczeń. Zestaw pomaga udoskonalać umiejętność czytania. Urządzenie jest pomocą stymulującą dziecko do podejmowania wysiłku związanego z nauką czytania czy mówienia zarówno w polskim, jak i obcym języku, a jednocześnie ciekawą propozycją urozmaicenia ćwiczeń z tego zakresu.
• zestaw 2 słuchawek o wym. 24 x 3,5 cm
• rurka harmonijka biała łącząca słuchawki o dł. max. 186 cm, śr. 2 cm</t>
  </si>
  <si>
    <t>555029</t>
  </si>
  <si>
    <t>Komplet pacynek - emocje (6 szt.)</t>
  </si>
  <si>
    <t>Dzięki zabawie z pacynkami dzieci poznają świat emocji, co pozwoli im później zrozumieć i rozpoznać emocje u innych ludzi. • 6 szt.: uśmiechnięta, smutna, przestraszona, zła, neutralna, zdziwiona • wys. 26 - 28 cm</t>
  </si>
  <si>
    <t>013102</t>
  </si>
  <si>
    <t>Ołówek Twist'n'Write</t>
  </si>
  <si>
    <t>Unikatowy, widełkowy kształt ołówka wymusza prawidłowy, trójpalcowy chwyt dla maksymalnej kontroli jednolitości pisania, eliminując zmęczenie palców i rączki dziecka. Zabawny, intrygujący kształt i intensywne kolory ołówków sprawiają, że dzieci widzą w nich zabawki, które będą chciały wziąć do rączki i jak najszybciej spróbować rysować różne kształty. • różne kolory, sprzedawane losowo • 1 szt. • wym. 9,5 x 4 cm</t>
  </si>
  <si>
    <t>199015</t>
  </si>
  <si>
    <t>Dywanik do pracy indywidualnej</t>
  </si>
  <si>
    <t>Prostokątny kawałek wykładziny, przy którym uczeń w dowolnej dla siebie pozycji, bez ograniczeń ławki i krzesełka, poznaje, uczy się, liczy na konkretnych przestrzennych przykładach i pomocach, bez zapisywania i papierowej edukacji, dbając jednocześnie o ład i porządek. • 1 szt. • wym. 30 x 40 cm</t>
  </si>
  <si>
    <t>101398</t>
  </si>
  <si>
    <t>Odważniki do ćwiczeń równowagi</t>
  </si>
  <si>
    <t>Komplet kolorowych odważników do różnego rodzaju ćwiczeń równoważnych i wzmacniających. 3 pary o różnej wielkości i wadze, pokryte trwałą tkaniną PCV, łatwą do utrzymania w czystości. • pomarańczowy: wys. 20 cm, śr. 11 cm, 1,5 kg • zielony: wys. 18 cm, śr. 9,5 cm, 1 kg • czerwony: wys. 12,5 cm, śr. 9 cm, 0,5 kg</t>
  </si>
  <si>
    <t>601058</t>
  </si>
  <si>
    <t>Duże kamienie</t>
  </si>
  <si>
    <t>Różnorodne kolorystycznie i wielkościowo stopnie z tworzywa sztucznego, imitujące prawdziwe kamienie. Zadaniem uczestnika zabawy jest przeskakiwanie z kamienia na kamień z zachowaniem równowagi. Gra ćwiczy koordynację ruchową, równowagę oraz gibkość. Elementy od spodu zabezpieczone gumowymi podkładkami uniemożliwiającymi przesuwanie się podczas zabawy.• maksymalne obciążenie 100 kg
• 2 kamienie o wym. 36 x 36 x 36 cm, wys. 8,5 cm
• 2 kamienie o wym. 40,5 x 40,5 x 40,5 cm, wys. 17 cm • 1 kamień o wym. 42 x 42 x 42 cm, wys. 25,5 cm</t>
  </si>
  <si>
    <t>301019</t>
  </si>
  <si>
    <t>Platforma z labiryntem</t>
  </si>
  <si>
    <t>Wykonana z dobrej jakości tworzywa sztucznego platforma nadaje się zarówno do zabaw w pomieszczeniach, jak i na wolnym powietrzu. Zabawa służy głównie rozwijaniu koncentracji i motoryki, jak również kształtowaniu prawidłowej postawy i wzmocnieniu mięśni nóg. To świetny trening równowagi i umiejętności kontrolowania ruchów. Na osi w środkowej części platformy są umieszczone dwie gumowe kulki, które podczas ćwiczeń należy utrzymać w ruchu. • wym. 51,5 x 20 x 7,5 cm • śr. kulek 2 cm • maksymalne obciążenie 120 kg</t>
  </si>
  <si>
    <t>522027</t>
  </si>
  <si>
    <t>Dysk sensoryczny do balansowania</t>
  </si>
  <si>
    <t>Dysk do balansowania ciałem, do nauki utrzymania równowagi. Ma wypustki sensoryczne oraz zagłębienia umożliwiające utrzymanie się na dysku. Wykonany z bardzo trwałego tworzywa. • śr. 36 cm • grubość 4,5 cm • kolor niebiesko-czarny • maksymalne obciążenie 135 kg</t>
  </si>
  <si>
    <t>552004</t>
  </si>
  <si>
    <t>Wyceluj w puszkę - gra zręcznościowa</t>
  </si>
  <si>
    <t>Gra polegająca na zbiciu piłeczką jak największej liczby puszek. Łatwa do transportowania dzięki wygodnej torbie na ekspres, wykonanej z tworzywa sztucznego. • 10 puszek z pianki o wym. 8 x 9 cm • 6 piłeczek piankowych 6 cm</t>
  </si>
  <si>
    <t>588013</t>
  </si>
  <si>
    <t>Młotek z wypustkami do masażu</t>
  </si>
  <si>
    <t>Przyrząd do masażu z rączką, która ułatwia dotarcie do trudno dostępnych miejsc, np. pleców. Poręczny i łatwy w użyciu. Poprawia krążenie i rozluźnia mięśnie, łagodzi dolegliwości bólowe, działa odprężająco, znakomity także do masowania punktowego.
• wym. końcowki 6 x 8 cm • dł. 29 cm</t>
  </si>
  <si>
    <t>306195</t>
  </si>
  <si>
    <t>Wiosła</t>
  </si>
  <si>
    <t>Służą do nauki i usprawnienia jazdy na deskorolce. Wykonane z trwałego tworzywa sztucznego i pianki EVA (uchwyty i końcówki). • dł. 69 cm • śr. 9 cm</t>
  </si>
  <si>
    <t>601031</t>
  </si>
  <si>
    <t>Mini top</t>
  </si>
  <si>
    <t>Mini top został opracowany, by doskonalić motorykę najmłodszych dzieci. Zachęca maluchy do skakania, huśtania się, obracania i uczy zachowania równowagi. Odpowiednie ukształtowanie dna zapewnia maluchowi bezpieczeństwo. Podczas obracania się Mini top stopniowo zwalnia i zapobiega przewracaniu się. Obrzeże zostało zaprojektowane w taki sposób, by palce oraz głowa nie były narażone na przygniecenie w trakcie zabawy. 
• śr. 68 cm • wys. 26,5 cm</t>
  </si>
  <si>
    <t>601029</t>
  </si>
  <si>
    <t>Aktywne ringo</t>
  </si>
  <si>
    <t>Zestaw aktywnych obręczy wykonanych z dobrej jakości tworzywa, które można rozciągać bez ryzyka odkształceń. Służy do zabaw wspomagających ruchowy rozwój dzieci: rzuty do celu, rzuty do siebie, żonglowanie, chodzenie na palcach po okręgach, taniec itp. • śr. 16,4 cm • 6 szt. • różne kolory</t>
  </si>
  <si>
    <t>521048</t>
  </si>
  <si>
    <t>Szarfa z rączką tęczowa</t>
  </si>
  <si>
    <t>Kolorowe szarfy z drewnianym uchwytem do zabaw taneczno-ruchowych. • dł. uchwytu 48 cm • dł. szarfy 170 cm • 1 szt.</t>
  </si>
  <si>
    <t>610064</t>
  </si>
  <si>
    <t>Tańczące szale L</t>
  </si>
  <si>
    <t>Zwiewna i wytrzymała chusta. Ćwiczy zwinność, zręczność, refleks i spostrzegawczość. Doskonała do wykorzystania w czasie zabaw przy muzyce. Chusta może stanowić również element scenografii. • wym. 40 x 40 cm • 1 szt. • 100% nylonu • różne kolory, sprzedawane losowo</t>
  </si>
  <si>
    <t>089022</t>
  </si>
  <si>
    <t>Flipper logopedyczny</t>
  </si>
  <si>
    <t>Dzieci uwielbiają tory z przeszkodami, zarówno te, które czekają na nie w sali gimnastycznej, jak i te, które muszą pokonać podczas różnych gier. A Flipper magnetyczny to tor jedyny w swoim rodzaju. Po pierwsze, dzięki zastosowaniu magnesów, za każdym razem można go zaaranżować całkowicie inaczej. Po drugie, by go pokonać, trzeba wykazać się sprytem, zręcznością i co najważniejsze, siłą oddechu. Z Flipperem mały gracz nie tylko będzie się znakomicie bawił, ale też usprawni układ oddechowy oraz mięśnie ust, które są niezwykle ważne w procesie rozwoju mowy. Dodatkowo można wykorzystać go do gier (np. tworząc boisko i bramki) lub układać mozaiki. Magnesy są ukryte, dlatego poszczególne elementy można układać w dowolny sposób.
Dzięki Flipperowi dziecko:
• usprawni układ oddechowy
• udoskonali motorykę mięśni ust, które odpowiadają za rozwój mowy
• wydłuży fazę wydechową i siłę oddechu
• poprawi koncentrację i zdolność kontrolowania oddechu
Zabawka stanowi pomoc dydaktyczną, która sprawdzi się nie tylko w gabinecie logopedycznym, ale też w domu. Dzieci pokochają go za bajeczne kolory i magnetyczne elementy, a rodzice za to, że dba o rozwój mowy ich pociech.
• tablica magnetyczna o wymiarach ok. 45,5 x 33,5 cm
• 2 półkule służące jako nóżki do planszy
• 21 drewnianych elementów magnetycznych w różnych kształtach i kolorach
• kulka drewniana
• kulka styropianowa
• piłka do ping-ponga
• 20 kolorowych słomek</t>
  </si>
  <si>
    <t>354028</t>
  </si>
  <si>
    <t>Zestaw sensorycznych piłeczek</t>
  </si>
  <si>
    <t>Zestaw piłek o różnej strukturze i powierzchni. Służą do ćwiczeń zmysłu dotyku, masażu rąk itp. • 20 piłek • śr. od 4 do 7,5 cm • worek na rzep z wytrzymałej tkaniny o wym.  32 x 40 cm</t>
  </si>
  <si>
    <t>550033</t>
  </si>
  <si>
    <t>Dmuchana piłka - balon</t>
  </si>
  <si>
    <t>Piłka składa się z balonu i trwałego pokrowca z nylonu. Jest bardzo lekka pomimo dużej średnicy, dzięki czemu dzieci mogą ją łatwo podrzucać. Zapasowy balon w komplecie. • śr. 75 cm</t>
  </si>
  <si>
    <t>101420</t>
  </si>
  <si>
    <t>Piankowy domek</t>
  </si>
  <si>
    <t>Piankowa konstrukcja w kształcie domku tworzy wspaniały i bezpieczny plac zabaw dla najmłodszych. Elementy połączone na rzepy. • wym.104 x 100 x 130 cm • wym. materaca 123 x 123 cm • wym. drzwi 85 x 85 cm • wym. okna 30 x 38 cm</t>
  </si>
  <si>
    <t>101394</t>
  </si>
  <si>
    <t>Kostka kontrastowa biało-czarna</t>
  </si>
  <si>
    <t>Piankowe kostki ze wzorami w kontrastowych kolorach: czarnym, białym i czerwonym, z nadrukowanymi prostymi wzorami geometrycznymi (koło, kwadrat, krzyżyk, iks). Przyciągają uwagę dzieci i zachęcają do twórczej zabawy, silnie stymulują zmysł wzroku. Pokryte trwałą tkaniną PCV, łatwą do utrzymania w czystości. • dł. boku 15 cm
• kostka w czarno-białe wzory geometryczne</t>
  </si>
  <si>
    <t>354057</t>
  </si>
  <si>
    <t>Świecące piłki z brokatem</t>
  </si>
  <si>
    <t>Piłki sensoryczne, które zafascynują najmłodszych migającymi kolorami i mieniącym się brokatem, który wiruje wewnątrz kulek, gdy odbija się je od podłogi lub potrząsa nimi.  Wewnątrz znajdują się diody LED z czujnikiem ruchu, co umożliwia aktywację światła i migotanie trwające 15 sekund (diody działają do 2700 cykli - w produkcie zastosowano fabryczne zasilanie bateryjne - nie ma możliwości wymiany baterii po ich zużyciu.). Zestaw 4 kul w kolorach: różowym, niebieskim, złotym i srebrnym. • śr. 10 cm</t>
  </si>
  <si>
    <t>354058</t>
  </si>
  <si>
    <t>Percepcyjne kule</t>
  </si>
  <si>
    <t>Transparentne, akrylowe kule w jasnych kolorach, miłe w dotyku. Dzieci mogą dzięki nim oglądać świat w różnych barwach. Patrząc przez pryzmat kuli dziecko zobaczy odwrócony obraz. W połączeniu tworzą nowe kolory. Można używać ich w komplecie z Podświetlanym stołem (356053, sprzedawany osobno). • 8 szt. • śr. 5 cm • od 0 miesięcy</t>
  </si>
  <si>
    <t>517033</t>
  </si>
  <si>
    <t>101401</t>
  </si>
  <si>
    <t>Fakturowe kwadraty - zestaw uzupełniający</t>
  </si>
  <si>
    <t>Kwadraty z różnymi wypełnieniami, z pokryciem z tkaniny bawełnianej, podszyte antypoślizgową gumą. Zabawy i ćwiczenia z kwadratami usprawniają motorykę i rozwijają zmysł dotyku. Kwadraty można dotykać, a także chodzić po nich. • wym. elem. 40 x 40 cm
• 3 szt. • wypełnienia i pokrycia: piłeczki ping pongowe, skaden, trawa</t>
  </si>
  <si>
    <t>517032</t>
  </si>
  <si>
    <t>588011</t>
  </si>
  <si>
    <t>Elastyczna piłka do treningu dłoni - średnica 50mm</t>
  </si>
  <si>
    <t>Żelowe piłka do ćwiczenia zręczności i funkcji motorycznych oraz terapii dłoni, polepsza jej funkcję chwytną, zawsze powraca do pierwotnego kształtu. Ma również właściwości antystresowe.
• śr. 5 cm</t>
  </si>
  <si>
    <t>588005</t>
  </si>
  <si>
    <t>Elastyczny trójkąt do treningu dłoni - miękki</t>
  </si>
  <si>
    <t>Przyrząd do ćwiczenia zginaczy i prostowników dłoni i palców. Dostępny w 3 stopniach oporu.
Wyjątkowo prosty w obsłudze - ma otwory na każdy z palców,  obie jego strony nadają się do różnych rodzajów ćwiczeń: z jednej strony jest kulka do ściskania, a z drugiej wypustki umożliwiające ćwiczenie każdego z palców oraz kciuka osobno, by zwiększyć ich zakres ruchu i siłę. • dł. boku 12 cm
• różowy, miękki</t>
  </si>
  <si>
    <t>144500</t>
  </si>
  <si>
    <t>Drabinka Lil'Monkey</t>
  </si>
  <si>
    <t>Drabinka Lil’Monkey to idealne rozwiązanie dla dzieci, które lubią ruch i rodziców, którym zależy na prawidłowym rozwoju i aktywności ruchowej swoich dzieci.
Konstrukcja drabinki Lil’Monkey pozwala dzieciom na wspinaczkę, zawisanie czy huśtanie oraz może służyć jako namiot po jej przykryciu. Jeśli Twoje dziecko podobnie jak małpki wspina się na każdy możliwy element w domu lub w ogrodzie, drabinka Lil&amp;apos;Monkey jest stworzona właśnie dla niego. Zapewniamy Cię, że będzie bawić się na niej godzinami poprawiając przy tym swoją koordynację ruchową i aktywnie ćwicząc. Twoje dziecko pokocha tą zabawkę!!! 
Najważniejszym celem konstruktorów drabinki Lil&amp;apos;Monkey było stworzenie bezpiecznej i solidnej zabawki o optymalnej wielkości. Nie jest ani za duża ani za mała, dzięki czemu rodzice nie muszą obawiać się o bezpieczeństwo swoich dzieci. Belki i łączniki drabinki wykonane są z wytrzymałego tworzywa sztucznego, które jest bardziej elastyczne a co za tym idzie bezpieczniejsze niż elementy stalowe.
Drabinka Lil&amp;apos;Monkey jest bardzo stabilna i solidna o czym mogą zaświadczyć rodzice, którzy ją wcześniej testowali. Zabawka jest odporna na warunki atmosferyczne oraz łatwa do przemieszczania nawet po rozłożeniu do zabawy na podwórku.
Aplikacja, którą można pobrać bezpłatnie po wcześniejszym zakupie drabinki Lil&amp;apos;Monkey dokładnie wykrywa lokalizację bawiącego się na niej dziecka. Kiedy dziecko bawi się na drabince, aplikacja przenosi je do wirtualnego świata zabawy. Aplikacja Lil&amp;apos;Monkey zachęca dziecko do aktywności ruchowej, zdrowego odżywiania się, odkrywania skarbów i zbierania punktów. Grające dziecko zdobywa punkty za każde ukończone zadania w jak najkrótszym czasie.
By ułatwić składanie i rozkładanie drabinki warto posmarować wazeliną miejsca, w których elementy się łączą.
• wym. 170 x 118 cm</t>
  </si>
  <si>
    <t>517019</t>
  </si>
  <si>
    <t>Kolorowa mini piłeczka z wypustkami</t>
  </si>
  <si>
    <t>Wykonana z twardej gumy. • śr. 4 cm</t>
  </si>
  <si>
    <t>Multimedia</t>
  </si>
  <si>
    <t>199300</t>
  </si>
  <si>
    <t>K-First jest interaktywnym środowiskiem nauczania, którego celem jest przekazanie uczniom wiedzy i umiejętności oraz ich poszerzenie za pomocą różnorodnych narzędzi technologicznych.
System K-First obejmuje: bogate oprogramowanie edukacyjne, unikalną konsolę SenseBox wyposażoną w komplet sensorów i system rozpoznawania obiektów, zestaw akcesoriów oraz szczegółowe plany lekcji dla nauczyciela.
System ten rozwija u uczniów zdolności rozumienia oraz nawyki uczenia się.
Doskonali on również umiejętności myślenia i poznawania, kreatywność, a także zwiększa motywację do nauki.
Tematami lekcji są: Ja, Mój dom, Moje miasto, Ziemia, Natura oraz Przestrzeń kosmiczna.
Każdy temat łączy naukę oraz doskonalenie umiejętności z takich dziedzin jak:
matematyka, nauki ścisłe, sztuka, muzyka, środowisko, recykling, bezpieczeństwo na drodze, umiejętności myślenia, rozwiązywanie problemów, rozumienie ze słuchu, pamięć, sortowanie, umiejętności komputerowe, kreatywność, praca zespołowa i inne.
Program nauczania:
Główne tematy:
• Ja (Części mojego ciała, drzewo genealogiczne mojej rodziny, codzienne czynności.)
• Mój dom (Figury geometryczne, higiena osobista, projektowanie pokoi w twoim domu.)
• Moje miasto (Mapa miasta, znaczenie transportu, bezpieczeństwo na drodze, muzyka i animacja.)
• Ziemia (Środowisko, recykling, fizyczna mapa świata, znane miejsca na Ziemi.)
• Natura (Klasyfikacja zwierząt, cykl życia, pory roku.)
• Przestrzeń kosmiczna (Nasz Układ Słoneczny.)
• Matematyka (Poznanie liczb, podstawy matematyki, liczenie,
sortowanie, liczebność)
• Język angielski (Słownictwo podstawowe- liczby, kolory i inne)
• Nauki ścisłe (Podstawowe doświadczenia z dźwiękiem, światłem i temperaturą)
Zdobyte umiejętności:
• Udoskonalone umiejętności rozumienia ze słuchu
• Liczenie, sortowanie
• Koordynacja ręka-oko
• Pamięć wzrokowa i słuchowa
• Zachowanie grupowe
• Kreatywność
• Praca z obiektami 3D
• Rozwiązywanie problemów
• Praca zespołowa
• Porządkowanie sekwencyjne
• Czytanie i korzystanie z tabel
• Słownictwo
• Umiejętność pisania
• Umiejętności komputerowe
Moduł K-First zawiera:
• Oprogramowanie edukacyjne
• Konsola interaktywna
• Pojemnik z akcesoriami 3D (ze 180 kartami- nie jest to ilość ostateczna)
• Podręcznik dla nauczyciela (32 lekcje)
• Instrukcja obsługi K-first
Przy zakupie urządzenia na adres mailowy wysyłamy podręcznik K-First,który zawiera 32 propozycje prowadzenia lekcji/wersja PDF/.
Program jest dedykowany do pracy  z tablica multimedialną.</t>
  </si>
  <si>
    <t>821001</t>
  </si>
  <si>
    <t>Magiczny Dywan z pakietem FUN</t>
  </si>
  <si>
    <t>Interaktywna pomoc dydaktyczna dedykowana do ćwiczeń, gier i zabaw ruchowych. Zabawa i nauka z jej wykorzystaniem rozwija u dzieci dużą motorykę, koordynację wzrokowo-ruchową, spostrzegawczość i szybkość reakcji. Interaktywny dywan to zintegrowany system czujników ruchu, który zawiera w sobie projektor, komputer oraz tablicę interaktywną. Jego funkcjonalność umożliwia szerokie spektrum zastosowania w każdym pomieszczeniu, na jasnym, jednolitym podłożu. Obraz wyświetlany ze specjalnie zaprojektowanego rzutnika tworzy „wirtualny, magiczny dywan”, na którym dzieci w wieku przedszkolnym i wczesnoszkolnym przeżywają wspaniałe przygody, począwszy od gier i zabaw ruchowych po edukację poznawczą ze wszystkich dziedzin wiedzy. Dziecko podczas zabawy ingeruje w jej tok za pomocą ruchów rękami lub nogami. Wymiary interaktywnego dywanu to ok. 2 x 3 m.  Zaletą tej jedynej na rynku pomocy jest wyjątkowa łatwość w obsłudze - nauczyciel steruje urządzeniem przy użyciu pilota /zasada działania jest taka sama, jak w przypadku pilota do TV/. Jest to możliwe, ponieważ urządzenie składa się z integralnych elementów.  
1. Możliwość połączenia od internetu:
- kablowego poprzez gniazdo RJ-45 umieszczone w tylnej płycie urządzenia
- radiowego WiFi poprzez dongle WiFi wkładany do portu USB umieszczonego w tylnej płycie urządzenia (moduł WiFi w komplecie)
Dostęp do internetu pozwala m.in. na:
- zdalne wykonywanie upgradów, w tym dogrywanie nowych gier (odpłatne abonamenty na nowe gry) 
- zdalne wykonanie prac konserwacyjnych i serwisowych
- zdalne włączanie i wyłączanie urządzenia - funkcja ważna na placach zabaw 
- 3G ready
2. Możliwość podłączenia zewnętrznych głośników:
Gniazdo AUDIO, umieszczone na tylnej płycie urządzenia pozwala na dołączenie zewnętrznego systemu nagłaśniającego.
- głośność 20 W
Opis gier:
• GRA MIŚ SZUKA MIODU
Uczestnicy muszą odnaleźć jak największą ilość garnuszków z miodem, omijając fruwające pszczoły, które również mają ochotę na miód. Aby zaznaczyć garnuszek dziecko wskakuje na niego, tupie nogą, macha nad nim ręką lub głową. 
• GRA KAMYCZKI
Zadaniem dziecka jest skakanie po kamyczkach w kolejności pojawiających się cyferek od 9 do 1. Aby zaznaczyć kamyczek należy na niego wskoczyć, tupnąć nogą, machnąć nad nim ręką lub głową. 
• GRA PIANINO
Pianino umożliwia dziecku zagranie dowolnego dźwięku poprzez tupnięcie nogą lub uderzenie ręką w odpowiedni klawisz.  
• GRA WODA 
Zachęca dziecko do aktywności imitującej zachowania w wodzie. Dzieci mogą stąpać lub pływać w wodzie bez zamoczenia ubranka.
• GRA PIŁKA NOŻNA
Polega na strzeleniu gola przeciwnikowi. Dziecko porusza piłką poprzez wskoczenie na nią lub tupnięcie nogą. Wygrywa uczestnik, który strzeli najwięcej bramek.
• GRA KWIATKI 
Zadaniem dziecka jest zaznaczanie kwiatków, na których pojawiają się cyfry, w odpowiedniej kolejności od 1 do 9. Aby zaznaczyć kwiatek należy na niego wskoczyć, tupnąć nogą, machnąć nad nim ręką lub głową. Wygrywa dziecko, które pierwsze wskaże wszystkie kwiatki.
• GRA LITERKI
Zadaniem dziecka jest zaznaczanie kwiatków, na których pojawiają się litery alfabetu, w odpowiedniej kolejności od A do Z. Aby zaznaczyć kwiatek należy na niego wskoczyć, tupnąć nogą, machnąć nad nim ręką lub głową. Wygrywa dziecko, które pierwsze wskaże wszystkie kwiatki.
• GRA TROPICIELE ŚLADÓW
Dziecko tropi zwierzątka po ich śladach jakie zostawiają na planszy. Jeśli zadanie będzie wykonywane zbyt wolno, ślady znikają i grę należy rozpocząć od początku. Na końcu trasy wyznaczonej pojawiającymi się śladami pojawia się zwierzątko, które te ślady pozostawiło. Dzieci mogą więc zgadywać kogo tym razem tropią. Gra rozwija cierpliwość i dokładność.
• GRA WESOŁE MINKI
Zadanie polega na znalezieniu smutnej minki i odczarowaniu jej na wesołą. 
Aby odczarować smutną minkę na wesołą dziecko musi klepnąć ją ręką lub tupnąć na nią nogą.
• GRA MINKOWA PLANSZA
Gra MINKOWA PLANSZA polega na wypełnieniu całej planszy wesołymi minkami. Zadaniem dziecka jest odszukiwanie smutnych minek i odczarowanie ich na wesołe.
Aby zamienić smutną minkę na wesołą należy klepnąć ją rączką lub tupnąć na nią nóżką. 
Trzeba się jednak spieszyć -  wesołe minki szybko się nudzą i uciekają. 
• GRA MINKOWE PUZZLE
Uczestnik zabawy szukając wesołych minek musi wypełnić nimi całą planszę, aby je zatrzymać na dłużej. Należy jednak unikać smutnych minek. Aby zatrzymać wesołą minkę należy klepnąć ją rączką lub tupnąć na nią nóżką. Trzeba się jednak spieszyć -  wesołe minki szybko się nudzą i uciekają. 
• GRA LIŚCIE
Zabawa pozwala dzieciom rozgarniać liście tak, jak to robią jesienią w parku. Należy jednak uważać, bo wiatr psotnik będzie się starał ponownie je nawiewać. Gra pozwala na zabawę i relaks większej liczby uczestników.
• GRA PLANETY
Gra polega na odgadnięciu wyglądu planety. Na panelu sterującym statku kosmicznego pojawia się nazwa, a na ekranie 3 ilustracje planet. Aby wskazać właściwą, wystarczy na nią wskoczyć lub tupnąć nóżką. Odpowiedni dźwięk mówi nam czy odpowiedź była dobra czy zła, ale nie ma się czym przejmować, bo złe odpowiedzi można poprawić i bardzo dużo się nauczyć już przy pierwszej turze!
• GRA ELF
Zabawa polega na zebraniu jak największej liczby prezentów w ciągu 4 minut. Aby pomóc ELFOWI złapać prezent, należy stanąć u dołu obrazu i tupnąć nóżką pod spadającą paczką. ELF przybiegnie i złapie go. W nagrodę dziecko może odkopać ze śniegu tajemniczy przycisk i nacisnąć go. Gra uczy refleksu i cierpliwości. 
• GRA SŁOŃ I CUKIER
Gra polega na zebraniu wszystkich kostek cukru. Aby zebrać kostkę cukru wystarczy tupnąć na nią nóżką lub machnąć nad nią rączką. Trzeba uważać na słonia, bo on też bardzo lubi cukier i chętnie go zjada. Gdy słoń zje kostkę cukru, robi sobie krótką drzemkę, wtedy mamy szansę odzyskać utracony cukier. Gra rozwija spryt i refleks.
• GRA GRZYBOBRANIE 
Uczestnik gry ma na celu zebranie pojawiających się na leśnej ścieżce grzybków. Aby zebrać brązowy grzybek wystarczy na niego tupnąć nóżką, jednocześnie uważając na jeże, które też mają na nie ochotę. Gdy dotkniemy jeża, ten zabiera nam zdobyty wcześniej grzybek. Należy także pamiętać, aby trzymać się wyznaczonej ścieżki i nie obudzić sowy! Gra rozwija spryt i refleks.
• GRA DROGA PRZEZ LAS
• GRA BANANOWA KRAINA
Gra polega na zerwaniu jak największej liczby kiści bananów zanim spadną one na ziemię. Aby pomóc małpce zerwać banany uczestnik staje na dole obrazu i tupie nóżką w odpowiednią lianę. Małpka wskoczy na nią i zerwie banany. Trzeba się spieszyć, bo banany spadają coraz szybciej! Gra uczy dokładności i refleksu.
• GRA PĘKAJĄCE BALONIKI
Zabawa polega na przebijaniu latających baloników. Aby przebić balonik można go klepnąć rączką lub tupnąć nóżką. Gra pozwala wykorzystać nadmiar posiadanej przez dzieci energii przed kolejnym zadaniem lub działaniem wymagającym większego skupienia.
• GRA SUPER TENIS
Uczestnicy gry mają szansę serwować i odbijać wirtualną piłką do tenisa. Aby zaserwować należy machnąć nóżką nad piłką serwisową. Aby odbić piłkę przesuwamy rakietę nogą w odpowiednie miejsce. Gra przeznaczona dla 2 graczy. 
• FOKA I RYBKI 
Zabawa polega na złowieniu jak największej liczby płynących rybek. Aby pomóc foce złowić rybkę, należy stanąć z boku ekranu i tupnąć nóżką na wprost płynącej rybki. Foka przesunie się i połknie ją. Trzeba się spieszyć,
bo rybki płyną coraz szybciej. 
• SPRYTNY DINO
Gra polega na zebraniu jak największej ilości jajek zanim spadną na ziemię i się rozbiją. Aby pomóc Dinowi złapać jajko, należy stanąć u dołu obrazu i tupnąć nóżką pod spadającym jajkiem. Dino przybiegnie i je pochwyci. Trzeba się spieszyć, bo jajka spadają coraz szybciej. 
• ARCHEOLOGIA 
Zabawa polega na wyszukiwaniu skarbów w piasku. Można do niej użyć szczotki na długim kiju lub zwykłej zmiotki by za jej pomocą usunąć piasek z planszy. Jak wszystko zostanie dokładnie zamiecione ukażą się różne przedmioty z danej epoki. Gra wymaga cierpliwości i dokładności.
• SKOK W DAL
Zabawa polega na oddaniu jak najdłuższego skoku. Należy stanąć na polu START, poczekać na sygnał i skoczyć tak daleko jak się tylko potrafi. 
Po serii pięciu skoków pojawią się ich wyniki każdy zaznaczony innym kolorem. Długość skoków dzieci mogą też mierzyć same za pomocą kroków lub miarki.
• GRA WIKINGOWIE Zadaniem dziecka jest podążanie szlakiem statku Wikingów i najszybsze zebranie wszystkich skarbów, które się pojawiają na jego drodze. Jeśli zadanie będzie wykonywane zbyt wolno, skarby znikają i grę należy rozpocząć od nowa. 
• GRA WYRAŹ SIEBIE Najważniejsza zasadą tej gry jest… brak zasad - ogranicza nas tylko nasza własna wyobraźnia i pomysły. A zatem użyj swojej wyobraźni i narysuj to, o czym pomyślisz używając rąk i nóg. Do wyboru są 3 kolory, które mieszając się ze sobą tworzą nieograniczoną paletę barw.
• GRA KRĘGLE Zabawa w kręgle to emocjonująca gra, w której liczy się celność i uczciwa rywalizacja. Podobnie jak w prawdziwej grze, uczestnicy zbijają kręgle i zdobywają punkty. W wersji na podłogę interaktywną jako kulę można wykorzystać rekwizyt w postaci piłki lub innego dowolnego kulistego przedmiotu. Zmniejszając kulę, podnosimy poziom trudności.
• GRA MISTRZ KIEROWNICY  Poruszanie się autem po drogach miast jest przygodą, w której liczy się czujność i szybkość reakcji. Manewrując autem uczestnik gry wymija ciężarówki i inne obiekty, które znalazły się na drodze. Cel jest prosty - bezpiecznie przejechać zaplanowaną trasę w odpowiednim czasie, bawiąc się przy tym i spędzając radośnie czas.
• GRA RAKIETY Zadaniem dziecka jest przejęcie jak największej liczby rakiet, które zdążają w kierunku planety. Wystarczy wskoczyć na nie lub machać nad nimi rączka, aby przerwać ich lot. Zabawa jest dostępna w trzech trybach - łatwy, trudny i średni.
W komplecie zestaw 29 gier i zabaw interaktywnych.</t>
  </si>
  <si>
    <t>Bambikowe Logoprzygody</t>
  </si>
  <si>
    <t>„Bambikowe Logoprzygody” to nowy program multimedialny przygotowany z myślą o dzieciach w wieku przedszkolnym i wczesnoszkolnym. Może być wykorzystywany podczas terapii prowadzonej przez logopedę lub pedagoga w gabinecie oraz w domu przez rodziców w celu stymulowania rozwoju mowy i języka dziecka.
Całość składa się z sześciu części. Każda z nich zawiera  zestaw ćwiczeń rozwijający konkretną umiejętność. Z Bambikowymi Logoprzygodami możemy pracować nad:
• usprawnianiem praksji oralnej wykonując ćwiczenia  artykulacyjne przygotowane w formie 20 mini filmików. Każdy z nich przedstawia dziecko wykonujące wybrane ćwiczenie usprawniające pracę języka i/lub warg. Długość czasu trwania ćwiczenia/filmiku możemy dostosować do możliwości dziecka. Na filmikach niektóre dzieci radzą sobie z zadaniami lepiej inne gorzej, ale razem z nimi łatwiej będzie dziecku przed monitorem wykonywać wielokrotne ruchy języka, warg i dotrwać do końca wybranego czasu, który odmierza zegar znajdujący się obok ekranu;
• poprawą spostrzegania i przetwarzania słuchowego dzięki   ćwiczeniom słuchowym takim jak: 
„Różnicowanie dźwięków niewerbalnych”, np.: cicho - głośno, wysoko - nisko, szybko - wolno;
„Co słyszysz po kolei - pamięć słuchowa wyrazów”, gdzie dziecko ma możliwość wyboru liczby słów do zapamiętania od 2 do 6. Dzieci najpierw słuchają słów, a następnie układają odpowiadające im obrazki w takiej samej kolejności. Obrazków jest o jeden więcej niż wypowiedzianych słów, więc nie jest to takie proste;
„Słyszę i rozumiem”, czyli rozpoznawanie słów w szumie to forma treningu słuchowego, gdzie dziecko najpierw dokonuje wyboru liczby słów od 2 do 4, a następnie po usłyszeniu słowa w szumie ma wybrać odpowiadający mu obrazek spośród znajdujących się na ekranie;
„Co słychać w wyrazie” to również zabawa z możliwością wyboru rodzaju ćwiczenia tj. określania nagłosu lub wygłosu wyrazu oraz skoncentrowania się w ramach wybranej grupy na pracy z samogłoskami lub spółgłoskami;
„Różnicowanie dźwięków mowy”, gdzie możemy wybrać jedną z dwóch grup ćwiczeń i pracować na sylabach lub wyrazach, po usłyszeniu których dziecko ma rozpoznawać, która z prezentowanych u dołu ekranu liter odpowiada głosce występującej w usłyszanej sylabie lub usłyszanym słowie. W ramach każdej z tych grup możemy z dzieckiem pracować z dźwiękami różniącymi się dźwięcznością - bezdźwięcznością (&amp;quot;w&amp;quot;-&amp;quot;f&amp;quot;) oraz zestawami typu  &amp;quot;sz&amp;quot; - &amp;quot;s&amp;quot; - &amp;quot;ś&amp;quot; itp. 
„Rytmy” to 3 rodzaje ćwiczeń. Dziecko może nauczyć się tu rozpoznawać rytm i wskazywać pasujący do niego układ graficzny, określać, czy dwa rytmy są takie same czy różne lub po wysłuchaniu rytmu spróbować samodzielnie ułożyć go na ekranie;
„Rymy” to również zestaw 3 grup zadań. Dzieci ćwiczą tu odnajdywanie par słów, które rymują się, szukają rymu do zaprezentowanego słowa, uzupełniają zdania wyrazami, tak aby powstała rymowanka;
• wymową w oparciu o grupę ćwiczeń mających na celu wspieranie dziecka w pracy nad poprawą artykulacji. Każda z proponowanych głosek może być utrwalana w izolacji, na poziomie sylaby, wyrazu (w nagłosie, śródgłosie i wygłosie), w zwrotach dwuwyrazowych. Zabawy z głoskami polegają na powtarzaniu, samodzielnym wybrzmiewaniu i nazywaniu obrazków. Na poziomie zdania pracujemy z dziećmi nad różnicowaniem głosek typu „sz&amp;quot; - &amp;quot;s”. Mamy tu również możliwość autokorekty, czyli wysłuchania i oceny poprawności własnych wypowiedzi przez dziecko. 
Nieco bardziej rozbudowana jest część ćwiczeń dotycząca  głoski „r”. Zawiera ona ćwiczenia wstępne do tej głoski, wyrazy w których głoska &amp;quot;r&amp;quot; występuje po określonych głoskach &amp;quot;t&amp;quot;, &amp;quot;d&amp;quot;, &amp;quot;p&amp;quot;, &amp;quot;b&amp;quot;, &amp;quot;k&amp;quot;, &amp;quot;g&amp;quot;; wyrazy z głoską  „r” między samogłoskami oraz głoskę „r” w zwrotach dwuwyrazowych i zdaniach;
• wzbogacaniem słownictwa dzięki poznaniu przeciwieństw, czyli przymiotników określających przeciwstawne cechy desygnatów oraz określaniu cech rzeczowników. Dzieci poznają tu też treść przysłów i nauczą się ich znaczeń;
• rozwijaniem kompetencji językowych wykonując zadania dające dzieciom możliwość wyszukiwania i poprawiania błędów logicznych i gramatycznych w zdaniach; opisywania ilustracji oraz uzupełniania tekstów opowiadań wyrazami w odpowiedniej formie gramatycznej;
Ostatnia z części &amp;quot;Warto tu zajrzeć&amp;quot; zawiera podstawowe informacje o warunkach prawidłowego rozwoju mowy, najczęstszych wadach artykulacyjnych oraz dyplomy do wydrukowania.
Program posiada bardzo ciekawą i kolorową szatę graficzną. Jest bardzo prosty w obsłudze. Materiał językowy wykorzystany w większości ćwiczeń podawany jest w formie losowej, więc dziecko ma możliwość wielokrotnego powtarzania zadania i nie uczy się odpowiedzi na pamięć. Zaletą Bambikowych Logoprzygód jest również fakt, że zawarte w nim ćwiczenia są dostosowane do dzieci, które jeszcze nie czytają - po najechaniu kursorem na tekst czyta go lektor lub materiał językowy podany jest w formie graficznej. Część tekstu podzielona jest kolorami na sylaby, co stanowi duże ułatwienie dla dzieci, które umiejętności czytania jeszcze dobrze nie opanowały.
W programie zastosowano również jednolity dla wszystkich zadań system motywacyjny. Odpowiednie sygnały dźwiękowe informują dziecko o poprawności wykonania zadania, czasami na ekranie pojawia się Smok Bambik lub inna NIESPODZIANKA, często słychać słowną pochwałę lub w przypadku kilku nieprawidłowych odpowiedzi motywator np. Następnym razem na pewno się uda!
• Pendrive z programem - licencja jednostanowiskowa
• słuchawki dwukanałowe
• 70 naklejek 
• książeczka postępów dziecka
Wymagania systemowe:
1. Windows XP 32/64-bit + Service Pack 3 + DirectX 9.0c
procesor min. Core Duo 1.2GHz, RAM 512MB, Video RAM 512MB, karta dźwiękowa
2. Windows Vista/7/8 64-bit + DirectX 9.0c
procesor min. Core Duo 1.2GHz, RAM 2GB, Video RAM 1GB, karta dźwiękowa
3. Mac OS X 10.7 64-bit
procesor min. Core Duo 1.2GHz, RAM 1GB, Video RAM 512MB, karta dźwiękowa
4. Linux Ubuntu 14.04 z bibliotekami: SDL2, Swscale 2, AVformat 54, 
AVcodec 54, AVutil 52
procesor min. Core Duo 1.2GHz, RAM 512MB, Video RAM 512MB, karta dźwiękowa</t>
  </si>
  <si>
    <t>Matematyka bez reszty cz. 1, kl. I</t>
  </si>
  <si>
    <t xml:space="preserve">Produkty multimedialne nowej generacji dostosowane do infrastruktury IT szkół i potrzeb nauczyciela. 
Czy matematyka występuje w zwykłych przedmiotach i znanych Ci miejscach? Na ulicy, lotnisku, czy w sklepie? Dzięki nowej serii produktów multimedialnych „Matematyka bez reszty”, z których można skorzystać w klasie i w domu, na tablicy interaktywnej, czy tablecie, odkrywamy fascynujący świat liczb, figur, miar i wag oraz muzyki.
„Matematyka bez reszty” to trzyczęściowy multimedialny produkt edukacyjny dla szkół podstawowych, przeznaczony do nauki przedmiotów matematyczno-przyrodniczych w edukacji wczesnoszkolnej. Zawiera pakiet ćwiczeń, interakcji, zabaw, gier oraz filmy interaktywne do szybkiego i efektywnego wykorzystania podczas zajęć szkolnych. 
Program obejmuje trzy części, odpowiadające zakresem tematycznym klasom 1-3 - całość jest dostosowana do podstawy programowej i umożliwia pracę z uczniami ze specjalnymi potrzebami edukacyjnymi.
Grafiki i interakcje przedstawiają rzeczywiste obrazy - do minimum ograniczone są nierealistyczne animacje. Polecenia zadań są tekstowe i dźwiękowe. Ponadto nauczyciel swobodnie może zmienić język - tak, aby przejść przez dane zadanie po angielsku i powrócić do wersji polskiej. 
Całość zaprojektowana jest w taki sposób, aby wszystkie elementy aktywne były w zasięgu ręki dziecka - co jest szczególnie ważne w pracy przy tablicy interaktywnej. Nauczyciel ma wiele możliwości pracy z programem. Inspiracje może znaleźć w dołączonych do produktów przewodnikach i scenariuszach zabaw i zajęć. Każda z części zawiera: 
Pierwsza część programu „Matematyka bez reszty” zawiera 1 500 zadań do trzech Przygód Tematycznych -  Podróże, Zakupy, Pasje -  wprowadzających zagadnienia związane z matematyką.
Zakresy programowy części I:
</t>
  </si>
  <si>
    <t>Matematyka bez reszty cz. 2, kl. II</t>
  </si>
  <si>
    <t>Matematyka bez reszty cz. 3, kl. III</t>
  </si>
  <si>
    <t>Matematyka bez reszty pakiet 3 części, klasy I-III</t>
  </si>
  <si>
    <t>Metoda projektu w edukacji wczesnoszkolnej cz. 1, kl. I</t>
  </si>
  <si>
    <t>Każda z części „Metody Projektu w Edukacji Wczesnoszkolnej” zawiera 4 projekty tematyczne przeznaczone dla klasy 1 szkoły podstawowej. W jej skład wchodzą: 
Pierwsza część Metody Projektu zapoznaje uczniów z tematyką związaną z ich najbliższym otoczeniem. Uczniowie poznają świat jedzenia i witamin. Dzięki filmom i interakcjom zawartym w planszach interaktywnych zdobędą wiedzę na temat wpływu zdrowego odżywiania na ich organizm. Drugim ważnym tematem poruszanym w pierwszej części Metody Projektu jest rodzina. Co łączy członków rodziny poza więzami krwi? Uczniowie zdobędą te i inne odpowiedzi na nurtujące pytania. 
Kolejnym tematem przewodnim Metody Projektu jest moda. W co się ubierać, jak zmieniała się moda na przestrzeni dziesięcioleci? Uczniowie nie tylko zgłębią to interesujące zagadnienie, ale również przećwiczą język angielski i słówka w zakresie mody. Ostatni, czwarty temat pierwszej części Metody Projektu to teatr. Kim są aktorzy, co robią i jak przygotowują się do roli? Jak zachować się w teatrze? Plansze interaktywne, a w nich ciekawe wywiady z aktorami i interakcje oraz karty pracy przybliżą uczniom magiczny świat sceny teatralnej.</t>
  </si>
  <si>
    <t>Metoda projektu w edukacji wczesnoszkolnej cz. 2, kl. II</t>
  </si>
  <si>
    <t>Każda z części „Metody Projektu w Edukacji Wczesnoszkolnej” zawiera 4 projekty tematyczne przeznaczone dla klasy 1 szkoły podstawowej. W jej skład wchodzą: 
W części drugiej Metody Projektu uczniowie kontynuują interaktywną podróż przez wybrane obszary tematyczne. Udamy się do świata lasu i zwierząt leśnych. Uczniowie dowiedzą się więcej o funkcji lasu i dzięki interakcjom oraz kartom pracy nauczą się, jak poprawnie zachowywać się w domu zwierząt i roślin. Kolejne tematy recykling i żywioły - skupiają uwagę dziecka na świecie zewnętrznym. Celem jest nie tylko inspirowanie i zachęcanie do poznawania świata poprzez filmy i interakcje, ale także budowanie poczucia odpowiedzialności u dzieci za własne otoczenie. Czwartym tematem tej części jest uczenie się. Potencjał ludzkiego mózgu jest gigantyczny i tylko od nas samych zależy, jak bardzo wytrenujemy szare komórki - tych i wielu innych ciekawostek uczniowie dowiedzą się dzięki filmom i ćwiczeniom zawartym w programie multimedialnym. Uczniowie opanują też słówka tematyczne w języku angielskim oraz ich wymowę.</t>
  </si>
  <si>
    <t>Metoda projektu w edukacji wczesnoszkolnej cz. 3, kl. III</t>
  </si>
  <si>
    <t>Każda z części „Metody Projektu w Edukacji Wczesnoszkolnej” zawiera 4 projekty tematyczne przeznaczone dla klasy 1 szkoły podstawowej. W jej skład wchodzą: 
Trzecia część Metody Projektu jest kontynuacją podróży poprzez kolejne intrygujące 4 obszary tematyczne. Tym razem uczniowie poznają inspirujący świat iluzji. W filmach przedstawimy, czym są złudzenia optyczne i na czym polega zawód iluzjonisty. Geografia to kolejny interesujący zakres tematyczny. Uczniowie dowiedzą się, jakimi językami posługują się ludzie na świecie, a także jakie mają zwyczaje. Filmy, interakcje i ćwiczenia w kartach pracy pomogą zrozumieć odmienność kulturową i zainspirują do podróżowania po Polsce, całym świecie aż … do gwiazd - bowiem kosmos to kolejny temat w naszym programie multimedialnym. Uczniowie poznają dokonania Mikołaja Kopernika i wkład w naukę polskiego astronoma. Ćwiczenia i interakcje pozwolą na utrwalenie i usystematyzowanie wiedzy. Ostatnim tematem programu multimedialnego Metoda Projektu jest transport. Uczniowie dowiedzą się, czym charakteryzują się różne środki transportu i jak brzmią po angielsku. Zdobytą wiedzę utrwalą dzięki interakcjom w programie multimedialnym i kartom pracy.</t>
  </si>
  <si>
    <t>Metoda projektu w edukacji wczesnoszkolnej pakiet 3 części, klasy I-III</t>
  </si>
  <si>
    <t>Każda z części „Metody Projektu w Edukacji Wczesnoszkolnej” zawiera 4 projekty tematyczne przeznaczone dla klasy 1 szkoły podstawowej. W jej skład wchodzą: 
Pakiet obejmujący wszystkie trzy części Metody Projektu.</t>
  </si>
  <si>
    <t xml:space="preserve">Dane placówki:
</t>
  </si>
  <si>
    <t>Integrancja sensoryczna</t>
  </si>
  <si>
    <t>Moje Bambino</t>
  </si>
  <si>
    <r>
      <t xml:space="preserve">Szanowni Państwo, 
poniżej znajdują sie wyselekcjonowane produkty prezentowane na organizowanej przez naszą firmę Konferencji. 
</t>
    </r>
    <r>
      <rPr>
        <sz val="11"/>
        <color theme="1"/>
        <rFont val="Calibri"/>
        <family val="2"/>
        <charset val="238"/>
        <scheme val="minor"/>
      </rPr>
      <t xml:space="preserve">Decydując się na wybrany produkt prosimy o wpisanie odpowiedniej ilości w kolumnie pod nazwą "Ilość".
W drugim arkuszu tego pliku o nazwie "wybrane produkty - podsumowanie" automatycznie wyświetli się Państwu kalkulacja wybranych produktów.
Jeżeli mają Państwo życzenie korzystać tylko z jednej kategorii produktów proszę dokonać jej wyboru w oknie znajdującym się poniżej.
</t>
    </r>
    <r>
      <rPr>
        <b/>
        <u/>
        <sz val="11"/>
        <color theme="1"/>
        <rFont val="Calibri"/>
        <family val="2"/>
        <charset val="238"/>
        <scheme val="minor"/>
      </rPr>
      <t>Promocja dla uczestników konferencji - przy zamówieniu o wartości powyżej 100 zł dostawa GRATIS</t>
    </r>
  </si>
</sst>
</file>

<file path=xl/styles.xml><?xml version="1.0" encoding="utf-8"?>
<styleSheet xmlns="http://schemas.openxmlformats.org/spreadsheetml/2006/main">
  <numFmts count="1">
    <numFmt numFmtId="44" formatCode="_-* #,##0.00\ &quot;zł&quot;_-;\-* #,##0.00\ &quot;zł&quot;_-;_-* &quot;-&quot;??\ &quot;zł&quot;_-;_-@_-"/>
  </numFmts>
  <fonts count="15">
    <font>
      <sz val="11"/>
      <color theme="1"/>
      <name val="Calibri"/>
      <family val="2"/>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color theme="1"/>
      <name val="Calibri"/>
      <family val="2"/>
      <scheme val="minor"/>
    </font>
    <font>
      <b/>
      <sz val="10"/>
      <color theme="1"/>
      <name val="Calibri"/>
      <family val="2"/>
      <charset val="238"/>
      <scheme val="minor"/>
    </font>
    <font>
      <sz val="10"/>
      <color theme="1"/>
      <name val="Calibri"/>
      <family val="2"/>
      <charset val="238"/>
      <scheme val="minor"/>
    </font>
    <font>
      <b/>
      <sz val="10"/>
      <color indexed="8"/>
      <name val="Calibri"/>
      <family val="2"/>
      <charset val="238"/>
    </font>
    <font>
      <b/>
      <sz val="11"/>
      <name val="Calibri"/>
      <family val="2"/>
      <charset val="238"/>
      <scheme val="minor"/>
    </font>
    <font>
      <sz val="11"/>
      <name val="Calibri"/>
      <family val="2"/>
      <charset val="238"/>
      <scheme val="minor"/>
    </font>
    <font>
      <b/>
      <sz val="11"/>
      <color indexed="8"/>
      <name val="Calibri"/>
      <family val="2"/>
      <charset val="238"/>
      <scheme val="minor"/>
    </font>
    <font>
      <b/>
      <sz val="20"/>
      <name val="Calibri"/>
      <family val="2"/>
      <charset val="238"/>
      <scheme val="minor"/>
    </font>
    <font>
      <sz val="11"/>
      <color indexed="8"/>
      <name val="Calibri"/>
      <family val="2"/>
      <charset val="238"/>
    </font>
    <font>
      <sz val="11"/>
      <color theme="1"/>
      <name val="Calibri"/>
      <family val="2"/>
      <scheme val="minor"/>
    </font>
    <font>
      <b/>
      <u/>
      <sz val="11"/>
      <color theme="1"/>
      <name val="Calibri"/>
      <family val="2"/>
      <charset val="238"/>
      <scheme val="minor"/>
    </font>
  </fonts>
  <fills count="10">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0.249977111117893"/>
        <bgColor indexed="8"/>
      </patternFill>
    </fill>
  </fills>
  <borders count="1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s>
  <cellStyleXfs count="3">
    <xf numFmtId="0" fontId="0" fillId="0" borderId="0"/>
    <xf numFmtId="0" fontId="12" fillId="0" borderId="0" applyFill="0" applyProtection="0"/>
    <xf numFmtId="44" fontId="13" fillId="0" borderId="0" applyFont="0" applyFill="0" applyBorder="0" applyAlignment="0" applyProtection="0"/>
  </cellStyleXfs>
  <cellXfs count="61">
    <xf numFmtId="0" fontId="0" fillId="0" borderId="0" xfId="0"/>
    <xf numFmtId="0" fontId="0" fillId="0" borderId="0" xfId="0" applyFill="1"/>
    <xf numFmtId="0" fontId="4" fillId="0" borderId="0" xfId="0" applyFont="1" applyAlignment="1">
      <alignment horizontal="center" vertical="center"/>
    </xf>
    <xf numFmtId="2" fontId="4" fillId="0" borderId="0" xfId="0" applyNumberFormat="1" applyFont="1" applyAlignment="1">
      <alignment horizontal="center" vertical="center"/>
    </xf>
    <xf numFmtId="0" fontId="4" fillId="0" borderId="0" xfId="0" applyFont="1" applyFill="1" applyAlignment="1" applyProtection="1">
      <alignment horizontal="center" vertical="center" wrapText="1"/>
    </xf>
    <xf numFmtId="0" fontId="4" fillId="0" borderId="0" xfId="0" applyFont="1" applyAlignment="1">
      <alignment horizontal="center" vertical="center" wrapText="1"/>
    </xf>
    <xf numFmtId="0" fontId="6" fillId="0" borderId="1" xfId="0" applyFont="1" applyFill="1" applyBorder="1" applyAlignment="1" applyProtection="1">
      <alignment horizontal="center" vertical="center" wrapText="1"/>
    </xf>
    <xf numFmtId="0" fontId="5" fillId="0" borderId="1" xfId="0" applyFont="1" applyBorder="1" applyAlignment="1">
      <alignment horizontal="center" vertical="center" wrapText="1"/>
    </xf>
    <xf numFmtId="0" fontId="6" fillId="0" borderId="0" xfId="0" applyFont="1" applyAlignment="1">
      <alignment horizontal="center" vertical="center" wrapText="1"/>
    </xf>
    <xf numFmtId="0" fontId="3" fillId="2" borderId="0" xfId="0" applyFont="1" applyFill="1" applyAlignment="1">
      <alignment horizontal="left" vertical="center"/>
    </xf>
    <xf numFmtId="0" fontId="3" fillId="4" borderId="0" xfId="0" applyFont="1" applyFill="1" applyAlignment="1">
      <alignment horizontal="left" vertical="center"/>
    </xf>
    <xf numFmtId="0" fontId="3" fillId="5" borderId="0" xfId="0" applyFont="1" applyFill="1" applyAlignment="1">
      <alignment horizontal="left" vertical="center"/>
    </xf>
    <xf numFmtId="0" fontId="3" fillId="6" borderId="0" xfId="0" applyFont="1" applyFill="1" applyAlignment="1">
      <alignment horizontal="left" vertical="center"/>
    </xf>
    <xf numFmtId="0" fontId="3" fillId="7" borderId="0" xfId="0" applyFont="1" applyFill="1" applyAlignment="1">
      <alignment horizontal="left" vertical="center"/>
    </xf>
    <xf numFmtId="0" fontId="2" fillId="0" borderId="0" xfId="0" applyFont="1"/>
    <xf numFmtId="0" fontId="9" fillId="0" borderId="0" xfId="0" applyFont="1"/>
    <xf numFmtId="4" fontId="11" fillId="0" borderId="1" xfId="0" applyNumberFormat="1" applyFont="1" applyBorder="1" applyAlignment="1">
      <alignment horizontal="center" vertical="center"/>
    </xf>
    <xf numFmtId="0" fontId="9" fillId="0" borderId="1" xfId="0" applyFont="1" applyBorder="1"/>
    <xf numFmtId="4" fontId="9" fillId="0" borderId="1" xfId="0" applyNumberFormat="1" applyFont="1" applyBorder="1"/>
    <xf numFmtId="0" fontId="9" fillId="0" borderId="1" xfId="0" applyFont="1" applyBorder="1" applyAlignment="1">
      <alignment wrapText="1"/>
    </xf>
    <xf numFmtId="0" fontId="6" fillId="0" borderId="1" xfId="0" quotePrefix="1" applyFont="1" applyBorder="1" applyAlignment="1">
      <alignment horizontal="center" vertical="center" wrapText="1"/>
    </xf>
    <xf numFmtId="4" fontId="6" fillId="0" borderId="1" xfId="2" applyNumberFormat="1" applyFont="1" applyBorder="1" applyAlignment="1">
      <alignment horizontal="center" vertical="center" wrapText="1"/>
    </xf>
    <xf numFmtId="0" fontId="6" fillId="0" borderId="1" xfId="0" applyFont="1" applyFill="1" applyBorder="1" applyAlignment="1" applyProtection="1">
      <alignment horizontal="center" vertical="center"/>
    </xf>
    <xf numFmtId="0" fontId="6" fillId="0" borderId="1" xfId="0" applyFont="1" applyBorder="1" applyAlignment="1">
      <alignment horizontal="center" vertical="center" wrapText="1"/>
    </xf>
    <xf numFmtId="4" fontId="6" fillId="0" borderId="1" xfId="2" applyNumberFormat="1" applyFont="1" applyBorder="1" applyAlignment="1">
      <alignment horizontal="center" vertical="center"/>
    </xf>
    <xf numFmtId="0" fontId="6" fillId="0" borderId="0" xfId="0" applyFont="1"/>
    <xf numFmtId="0" fontId="3" fillId="8" borderId="0" xfId="0" applyFont="1" applyFill="1" applyAlignment="1">
      <alignment horizontal="center" vertical="center" wrapText="1"/>
    </xf>
    <xf numFmtId="0" fontId="2" fillId="8" borderId="0" xfId="0" applyFont="1" applyFill="1" applyAlignment="1">
      <alignment horizontal="center" vertical="center"/>
    </xf>
    <xf numFmtId="2" fontId="2" fillId="8" borderId="0" xfId="0" applyNumberFormat="1" applyFont="1" applyFill="1" applyAlignment="1">
      <alignment horizontal="center" vertical="center"/>
    </xf>
    <xf numFmtId="0" fontId="2" fillId="8" borderId="0" xfId="0" applyFont="1" applyFill="1" applyAlignment="1">
      <alignment horizontal="center" vertical="center" wrapText="1"/>
    </xf>
    <xf numFmtId="0" fontId="3" fillId="3" borderId="0" xfId="0" applyFont="1" applyFill="1" applyAlignment="1">
      <alignment horizontal="left" vertical="center" wrapText="1"/>
    </xf>
    <xf numFmtId="0" fontId="10" fillId="9" borderId="1" xfId="0" applyFont="1" applyFill="1" applyBorder="1" applyAlignment="1" applyProtection="1">
      <alignment horizontal="center" vertical="center"/>
    </xf>
    <xf numFmtId="0" fontId="10" fillId="9" borderId="1" xfId="0" applyFont="1" applyFill="1" applyBorder="1" applyAlignment="1" applyProtection="1">
      <alignment horizontal="center" vertical="center" wrapText="1"/>
    </xf>
    <xf numFmtId="0" fontId="10" fillId="9" borderId="1" xfId="0" applyNumberFormat="1" applyFont="1" applyFill="1" applyBorder="1" applyAlignment="1" applyProtection="1">
      <alignment horizontal="center" vertical="center"/>
    </xf>
    <xf numFmtId="4" fontId="10" fillId="9" borderId="1" xfId="0" applyNumberFormat="1" applyFont="1" applyFill="1" applyBorder="1" applyAlignment="1" applyProtection="1">
      <alignment horizontal="center" vertical="center" wrapText="1"/>
    </xf>
    <xf numFmtId="4" fontId="8" fillId="8" borderId="1" xfId="0" applyNumberFormat="1"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2" fontId="5" fillId="8" borderId="1" xfId="0" applyNumberFormat="1" applyFont="1" applyFill="1" applyBorder="1" applyAlignment="1">
      <alignment horizontal="center" vertical="center" wrapText="1"/>
    </xf>
    <xf numFmtId="0" fontId="7" fillId="8" borderId="1"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2" fillId="8" borderId="9" xfId="0" applyFont="1" applyFill="1" applyBorder="1" applyAlignment="1" applyProtection="1">
      <alignment horizontal="center" vertical="center" wrapText="1"/>
    </xf>
    <xf numFmtId="0" fontId="2" fillId="8" borderId="10" xfId="0" applyFont="1" applyFill="1" applyBorder="1" applyAlignment="1" applyProtection="1">
      <alignment horizontal="center" vertical="center" wrapText="1"/>
    </xf>
    <xf numFmtId="0" fontId="2" fillId="8" borderId="8"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3" fillId="8" borderId="0" xfId="0" applyFont="1" applyFill="1" applyAlignment="1">
      <alignment horizontal="center" vertical="center" wrapText="1"/>
    </xf>
    <xf numFmtId="0" fontId="3" fillId="0" borderId="4"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6" fillId="0" borderId="1" xfId="0" applyFont="1" applyFill="1" applyBorder="1" applyAlignment="1" applyProtection="1">
      <alignment horizontal="center" vertical="center" wrapText="1"/>
    </xf>
    <xf numFmtId="0" fontId="8" fillId="8" borderId="1" xfId="0" applyFont="1" applyFill="1" applyBorder="1" applyAlignment="1">
      <alignment horizontal="center" vertical="center"/>
    </xf>
    <xf numFmtId="0" fontId="5" fillId="0" borderId="4" xfId="1" applyFont="1" applyBorder="1" applyAlignment="1">
      <alignment horizontal="center" vertical="top"/>
    </xf>
    <xf numFmtId="0" fontId="5" fillId="0" borderId="3" xfId="1" applyFont="1" applyBorder="1" applyAlignment="1">
      <alignment horizontal="center" vertical="top"/>
    </xf>
    <xf numFmtId="0" fontId="5" fillId="0" borderId="1" xfId="1" applyFont="1" applyBorder="1" applyAlignment="1">
      <alignment horizontal="center" vertical="top"/>
    </xf>
    <xf numFmtId="0" fontId="3" fillId="0" borderId="8" xfId="0" applyFont="1" applyBorder="1" applyAlignment="1">
      <alignment horizontal="left" vertical="top" wrapText="1"/>
    </xf>
  </cellXfs>
  <cellStyles count="3">
    <cellStyle name="Normalny" xfId="0" builtinId="0"/>
    <cellStyle name="Normalny 2" xfId="1"/>
    <cellStyle name="Walutowy"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r:id="rId1"/>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126" Type="http://schemas.openxmlformats.org/officeDocument/2006/relationships/image" Target="../media/image126.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61" Type="http://schemas.openxmlformats.org/officeDocument/2006/relationships/image" Target="../media/image61.jpeg"/><Relationship Id="rId82" Type="http://schemas.openxmlformats.org/officeDocument/2006/relationships/image" Target="../media/image8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9.emf"/></Relationships>
</file>

<file path=xl/drawings/drawing1.xml><?xml version="1.0" encoding="utf-8"?>
<xdr:wsDr xmlns:xdr="http://schemas.openxmlformats.org/drawingml/2006/spreadsheetDrawing" xmlns:a="http://schemas.openxmlformats.org/drawingml/2006/main">
  <xdr:twoCellAnchor>
    <xdr:from>
      <xdr:col>6</xdr:col>
      <xdr:colOff>142875</xdr:colOff>
      <xdr:row>5</xdr:row>
      <xdr:rowOff>152400</xdr:rowOff>
    </xdr:from>
    <xdr:to>
      <xdr:col>6</xdr:col>
      <xdr:colOff>1285875</xdr:colOff>
      <xdr:row>5</xdr:row>
      <xdr:rowOff>1295400</xdr:rowOff>
    </xdr:to>
    <xdr:pic>
      <xdr:nvPicPr>
        <xdr:cNvPr id="77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524750" y="29337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6</xdr:row>
      <xdr:rowOff>142875</xdr:rowOff>
    </xdr:from>
    <xdr:to>
      <xdr:col>6</xdr:col>
      <xdr:colOff>1276350</xdr:colOff>
      <xdr:row>6</xdr:row>
      <xdr:rowOff>1285875</xdr:rowOff>
    </xdr:to>
    <xdr:pic>
      <xdr:nvPicPr>
        <xdr:cNvPr id="77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515225" y="43815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104775</xdr:colOff>
      <xdr:row>7</xdr:row>
      <xdr:rowOff>123825</xdr:rowOff>
    </xdr:from>
    <xdr:to>
      <xdr:col>6</xdr:col>
      <xdr:colOff>1247775</xdr:colOff>
      <xdr:row>7</xdr:row>
      <xdr:rowOff>1266825</xdr:rowOff>
    </xdr:to>
    <xdr:pic>
      <xdr:nvPicPr>
        <xdr:cNvPr id="77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486650" y="58197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8</xdr:row>
      <xdr:rowOff>190500</xdr:rowOff>
    </xdr:from>
    <xdr:to>
      <xdr:col>6</xdr:col>
      <xdr:colOff>1276350</xdr:colOff>
      <xdr:row>8</xdr:row>
      <xdr:rowOff>1333500</xdr:rowOff>
    </xdr:to>
    <xdr:pic>
      <xdr:nvPicPr>
        <xdr:cNvPr id="77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515225" y="73437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76200</xdr:colOff>
      <xdr:row>9</xdr:row>
      <xdr:rowOff>152400</xdr:rowOff>
    </xdr:from>
    <xdr:to>
      <xdr:col>6</xdr:col>
      <xdr:colOff>1219200</xdr:colOff>
      <xdr:row>9</xdr:row>
      <xdr:rowOff>1295400</xdr:rowOff>
    </xdr:to>
    <xdr:pic>
      <xdr:nvPicPr>
        <xdr:cNvPr id="775"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458075" y="87630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10</xdr:row>
      <xdr:rowOff>171450</xdr:rowOff>
    </xdr:from>
    <xdr:to>
      <xdr:col>6</xdr:col>
      <xdr:colOff>1238250</xdr:colOff>
      <xdr:row>10</xdr:row>
      <xdr:rowOff>1314450</xdr:rowOff>
    </xdr:to>
    <xdr:pic>
      <xdr:nvPicPr>
        <xdr:cNvPr id="77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477125" y="102393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142875</xdr:colOff>
      <xdr:row>11</xdr:row>
      <xdr:rowOff>152400</xdr:rowOff>
    </xdr:from>
    <xdr:to>
      <xdr:col>6</xdr:col>
      <xdr:colOff>1285875</xdr:colOff>
      <xdr:row>11</xdr:row>
      <xdr:rowOff>1295400</xdr:rowOff>
    </xdr:to>
    <xdr:pic>
      <xdr:nvPicPr>
        <xdr:cNvPr id="777"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7524750" y="116776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104775</xdr:colOff>
      <xdr:row>12</xdr:row>
      <xdr:rowOff>190500</xdr:rowOff>
    </xdr:from>
    <xdr:to>
      <xdr:col>6</xdr:col>
      <xdr:colOff>1247775</xdr:colOff>
      <xdr:row>12</xdr:row>
      <xdr:rowOff>1333500</xdr:rowOff>
    </xdr:to>
    <xdr:pic>
      <xdr:nvPicPr>
        <xdr:cNvPr id="778" name="Pictur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486650" y="131730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13</xdr:row>
      <xdr:rowOff>180975</xdr:rowOff>
    </xdr:from>
    <xdr:to>
      <xdr:col>6</xdr:col>
      <xdr:colOff>1257300</xdr:colOff>
      <xdr:row>13</xdr:row>
      <xdr:rowOff>1323975</xdr:rowOff>
    </xdr:to>
    <xdr:pic>
      <xdr:nvPicPr>
        <xdr:cNvPr id="779" name="Picture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496175" y="146208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14</xdr:row>
      <xdr:rowOff>161925</xdr:rowOff>
    </xdr:from>
    <xdr:to>
      <xdr:col>6</xdr:col>
      <xdr:colOff>1257300</xdr:colOff>
      <xdr:row>14</xdr:row>
      <xdr:rowOff>1304925</xdr:rowOff>
    </xdr:to>
    <xdr:pic>
      <xdr:nvPicPr>
        <xdr:cNvPr id="780" name="Picture 1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496175" y="160591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15</xdr:row>
      <xdr:rowOff>161925</xdr:rowOff>
    </xdr:from>
    <xdr:to>
      <xdr:col>6</xdr:col>
      <xdr:colOff>1266825</xdr:colOff>
      <xdr:row>15</xdr:row>
      <xdr:rowOff>1304925</xdr:rowOff>
    </xdr:to>
    <xdr:pic>
      <xdr:nvPicPr>
        <xdr:cNvPr id="781" name="Picture 1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05700" y="180022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16</xdr:row>
      <xdr:rowOff>228600</xdr:rowOff>
    </xdr:from>
    <xdr:to>
      <xdr:col>6</xdr:col>
      <xdr:colOff>1257300</xdr:colOff>
      <xdr:row>16</xdr:row>
      <xdr:rowOff>1381125</xdr:rowOff>
    </xdr:to>
    <xdr:pic>
      <xdr:nvPicPr>
        <xdr:cNvPr id="782" name="Picture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496175" y="19526250"/>
          <a:ext cx="1143000"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17</xdr:row>
      <xdr:rowOff>171450</xdr:rowOff>
    </xdr:from>
    <xdr:to>
      <xdr:col>6</xdr:col>
      <xdr:colOff>1304925</xdr:colOff>
      <xdr:row>17</xdr:row>
      <xdr:rowOff>1314450</xdr:rowOff>
    </xdr:to>
    <xdr:pic>
      <xdr:nvPicPr>
        <xdr:cNvPr id="783" name="Picture 1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543800" y="231933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209550</xdr:colOff>
      <xdr:row>18</xdr:row>
      <xdr:rowOff>228600</xdr:rowOff>
    </xdr:from>
    <xdr:to>
      <xdr:col>6</xdr:col>
      <xdr:colOff>1352550</xdr:colOff>
      <xdr:row>18</xdr:row>
      <xdr:rowOff>1371600</xdr:rowOff>
    </xdr:to>
    <xdr:pic>
      <xdr:nvPicPr>
        <xdr:cNvPr id="784" name="Picture 1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7591425" y="247078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19</xdr:row>
      <xdr:rowOff>133350</xdr:rowOff>
    </xdr:from>
    <xdr:to>
      <xdr:col>6</xdr:col>
      <xdr:colOff>1295400</xdr:colOff>
      <xdr:row>19</xdr:row>
      <xdr:rowOff>1276350</xdr:rowOff>
    </xdr:to>
    <xdr:pic>
      <xdr:nvPicPr>
        <xdr:cNvPr id="785" name="Picture 1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7534275" y="260699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20</xdr:row>
      <xdr:rowOff>123825</xdr:rowOff>
    </xdr:from>
    <xdr:to>
      <xdr:col>6</xdr:col>
      <xdr:colOff>1304925</xdr:colOff>
      <xdr:row>20</xdr:row>
      <xdr:rowOff>1266825</xdr:rowOff>
    </xdr:to>
    <xdr:pic>
      <xdr:nvPicPr>
        <xdr:cNvPr id="786" name="Picture 19"/>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7543800" y="275177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171450</xdr:colOff>
      <xdr:row>21</xdr:row>
      <xdr:rowOff>133350</xdr:rowOff>
    </xdr:from>
    <xdr:to>
      <xdr:col>6</xdr:col>
      <xdr:colOff>1314450</xdr:colOff>
      <xdr:row>21</xdr:row>
      <xdr:rowOff>1276350</xdr:rowOff>
    </xdr:to>
    <xdr:pic>
      <xdr:nvPicPr>
        <xdr:cNvPr id="787" name="Picture 2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553325" y="289845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22</xdr:row>
      <xdr:rowOff>142875</xdr:rowOff>
    </xdr:from>
    <xdr:to>
      <xdr:col>6</xdr:col>
      <xdr:colOff>1266825</xdr:colOff>
      <xdr:row>22</xdr:row>
      <xdr:rowOff>1285875</xdr:rowOff>
    </xdr:to>
    <xdr:pic>
      <xdr:nvPicPr>
        <xdr:cNvPr id="788" name="Picture 2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505700" y="304514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23</xdr:row>
      <xdr:rowOff>123825</xdr:rowOff>
    </xdr:from>
    <xdr:to>
      <xdr:col>6</xdr:col>
      <xdr:colOff>1238250</xdr:colOff>
      <xdr:row>23</xdr:row>
      <xdr:rowOff>1266825</xdr:rowOff>
    </xdr:to>
    <xdr:pic>
      <xdr:nvPicPr>
        <xdr:cNvPr id="789" name="Picture 23"/>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7477125" y="318897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24</xdr:row>
      <xdr:rowOff>152400</xdr:rowOff>
    </xdr:from>
    <xdr:to>
      <xdr:col>6</xdr:col>
      <xdr:colOff>1276350</xdr:colOff>
      <xdr:row>24</xdr:row>
      <xdr:rowOff>1295400</xdr:rowOff>
    </xdr:to>
    <xdr:pic>
      <xdr:nvPicPr>
        <xdr:cNvPr id="790" name="Picture 2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7515225" y="333756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25</xdr:row>
      <xdr:rowOff>152400</xdr:rowOff>
    </xdr:from>
    <xdr:to>
      <xdr:col>6</xdr:col>
      <xdr:colOff>1266825</xdr:colOff>
      <xdr:row>25</xdr:row>
      <xdr:rowOff>1295400</xdr:rowOff>
    </xdr:to>
    <xdr:pic>
      <xdr:nvPicPr>
        <xdr:cNvPr id="791" name="Picture 25"/>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7505700" y="348329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142875</xdr:colOff>
      <xdr:row>26</xdr:row>
      <xdr:rowOff>152400</xdr:rowOff>
    </xdr:from>
    <xdr:to>
      <xdr:col>6</xdr:col>
      <xdr:colOff>1285875</xdr:colOff>
      <xdr:row>26</xdr:row>
      <xdr:rowOff>1295400</xdr:rowOff>
    </xdr:to>
    <xdr:pic>
      <xdr:nvPicPr>
        <xdr:cNvPr id="792" name="Picture 2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7524750" y="362902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76200</xdr:colOff>
      <xdr:row>34</xdr:row>
      <xdr:rowOff>47625</xdr:rowOff>
    </xdr:from>
    <xdr:to>
      <xdr:col>6</xdr:col>
      <xdr:colOff>1219200</xdr:colOff>
      <xdr:row>34</xdr:row>
      <xdr:rowOff>1190625</xdr:rowOff>
    </xdr:to>
    <xdr:pic>
      <xdr:nvPicPr>
        <xdr:cNvPr id="793" name="Picture 29"/>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7458075" y="494633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35</xdr:row>
      <xdr:rowOff>114300</xdr:rowOff>
    </xdr:from>
    <xdr:to>
      <xdr:col>6</xdr:col>
      <xdr:colOff>1276350</xdr:colOff>
      <xdr:row>35</xdr:row>
      <xdr:rowOff>1257300</xdr:rowOff>
    </xdr:to>
    <xdr:pic>
      <xdr:nvPicPr>
        <xdr:cNvPr id="794" name="Picture 30"/>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7515225" y="509873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36</xdr:row>
      <xdr:rowOff>161925</xdr:rowOff>
    </xdr:from>
    <xdr:to>
      <xdr:col>6</xdr:col>
      <xdr:colOff>1257300</xdr:colOff>
      <xdr:row>36</xdr:row>
      <xdr:rowOff>1304925</xdr:rowOff>
    </xdr:to>
    <xdr:pic>
      <xdr:nvPicPr>
        <xdr:cNvPr id="795" name="Picture 31"/>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7496175" y="524922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37</xdr:row>
      <xdr:rowOff>247650</xdr:rowOff>
    </xdr:from>
    <xdr:to>
      <xdr:col>6</xdr:col>
      <xdr:colOff>1266825</xdr:colOff>
      <xdr:row>37</xdr:row>
      <xdr:rowOff>1390650</xdr:rowOff>
    </xdr:to>
    <xdr:pic>
      <xdr:nvPicPr>
        <xdr:cNvPr id="796" name="Picture 3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7505700" y="540353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38</xdr:row>
      <xdr:rowOff>142875</xdr:rowOff>
    </xdr:from>
    <xdr:to>
      <xdr:col>6</xdr:col>
      <xdr:colOff>1295400</xdr:colOff>
      <xdr:row>38</xdr:row>
      <xdr:rowOff>1285875</xdr:rowOff>
    </xdr:to>
    <xdr:pic>
      <xdr:nvPicPr>
        <xdr:cNvPr id="797" name="Picture 33"/>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7534275" y="553878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39</xdr:row>
      <xdr:rowOff>142875</xdr:rowOff>
    </xdr:from>
    <xdr:to>
      <xdr:col>6</xdr:col>
      <xdr:colOff>1276350</xdr:colOff>
      <xdr:row>39</xdr:row>
      <xdr:rowOff>1285875</xdr:rowOff>
    </xdr:to>
    <xdr:pic>
      <xdr:nvPicPr>
        <xdr:cNvPr id="798" name="Picture 34"/>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7515225" y="568452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40</xdr:row>
      <xdr:rowOff>104775</xdr:rowOff>
    </xdr:from>
    <xdr:to>
      <xdr:col>6</xdr:col>
      <xdr:colOff>1257300</xdr:colOff>
      <xdr:row>40</xdr:row>
      <xdr:rowOff>1247775</xdr:rowOff>
    </xdr:to>
    <xdr:pic>
      <xdr:nvPicPr>
        <xdr:cNvPr id="799" name="Picture 35"/>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7496175" y="582644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104775</xdr:colOff>
      <xdr:row>41</xdr:row>
      <xdr:rowOff>152400</xdr:rowOff>
    </xdr:from>
    <xdr:to>
      <xdr:col>6</xdr:col>
      <xdr:colOff>1247775</xdr:colOff>
      <xdr:row>41</xdr:row>
      <xdr:rowOff>1295400</xdr:rowOff>
    </xdr:to>
    <xdr:pic>
      <xdr:nvPicPr>
        <xdr:cNvPr id="800" name="Picture 36"/>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7486650" y="597693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49</xdr:row>
      <xdr:rowOff>104775</xdr:rowOff>
    </xdr:from>
    <xdr:to>
      <xdr:col>6</xdr:col>
      <xdr:colOff>1276350</xdr:colOff>
      <xdr:row>49</xdr:row>
      <xdr:rowOff>1247775</xdr:rowOff>
    </xdr:to>
    <xdr:pic>
      <xdr:nvPicPr>
        <xdr:cNvPr id="801" name="Picture 37"/>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7515225" y="713803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50</xdr:row>
      <xdr:rowOff>123825</xdr:rowOff>
    </xdr:from>
    <xdr:to>
      <xdr:col>6</xdr:col>
      <xdr:colOff>1257300</xdr:colOff>
      <xdr:row>50</xdr:row>
      <xdr:rowOff>1266825</xdr:rowOff>
    </xdr:to>
    <xdr:pic>
      <xdr:nvPicPr>
        <xdr:cNvPr id="802" name="Picture 38"/>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7496175" y="728567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51</xdr:row>
      <xdr:rowOff>209550</xdr:rowOff>
    </xdr:from>
    <xdr:to>
      <xdr:col>6</xdr:col>
      <xdr:colOff>1323975</xdr:colOff>
      <xdr:row>51</xdr:row>
      <xdr:rowOff>1352550</xdr:rowOff>
    </xdr:to>
    <xdr:pic>
      <xdr:nvPicPr>
        <xdr:cNvPr id="803" name="Picture 1"/>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7562850" y="743997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52</xdr:row>
      <xdr:rowOff>104775</xdr:rowOff>
    </xdr:from>
    <xdr:to>
      <xdr:col>6</xdr:col>
      <xdr:colOff>1266825</xdr:colOff>
      <xdr:row>52</xdr:row>
      <xdr:rowOff>1247775</xdr:rowOff>
    </xdr:to>
    <xdr:pic>
      <xdr:nvPicPr>
        <xdr:cNvPr id="804" name="Picture 2"/>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7505700" y="772096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53</xdr:row>
      <xdr:rowOff>133350</xdr:rowOff>
    </xdr:from>
    <xdr:to>
      <xdr:col>6</xdr:col>
      <xdr:colOff>1276350</xdr:colOff>
      <xdr:row>53</xdr:row>
      <xdr:rowOff>1276350</xdr:rowOff>
    </xdr:to>
    <xdr:pic>
      <xdr:nvPicPr>
        <xdr:cNvPr id="805" name="Picture 3"/>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7515225" y="803148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54</xdr:row>
      <xdr:rowOff>180975</xdr:rowOff>
    </xdr:from>
    <xdr:to>
      <xdr:col>6</xdr:col>
      <xdr:colOff>1276350</xdr:colOff>
      <xdr:row>54</xdr:row>
      <xdr:rowOff>1323975</xdr:rowOff>
    </xdr:to>
    <xdr:pic>
      <xdr:nvPicPr>
        <xdr:cNvPr id="806" name="Picture 4"/>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7515225" y="823055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55</xdr:row>
      <xdr:rowOff>114300</xdr:rowOff>
    </xdr:from>
    <xdr:to>
      <xdr:col>6</xdr:col>
      <xdr:colOff>1266825</xdr:colOff>
      <xdr:row>55</xdr:row>
      <xdr:rowOff>1257300</xdr:rowOff>
    </xdr:to>
    <xdr:pic>
      <xdr:nvPicPr>
        <xdr:cNvPr id="807" name="Picture 5"/>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7505700" y="848296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56</xdr:row>
      <xdr:rowOff>200025</xdr:rowOff>
    </xdr:from>
    <xdr:to>
      <xdr:col>6</xdr:col>
      <xdr:colOff>1238250</xdr:colOff>
      <xdr:row>56</xdr:row>
      <xdr:rowOff>1343025</xdr:rowOff>
    </xdr:to>
    <xdr:pic>
      <xdr:nvPicPr>
        <xdr:cNvPr id="808" name="Picture 7"/>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7477125" y="865346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171450</xdr:colOff>
      <xdr:row>57</xdr:row>
      <xdr:rowOff>180975</xdr:rowOff>
    </xdr:from>
    <xdr:to>
      <xdr:col>6</xdr:col>
      <xdr:colOff>1314450</xdr:colOff>
      <xdr:row>57</xdr:row>
      <xdr:rowOff>1323975</xdr:rowOff>
    </xdr:to>
    <xdr:pic>
      <xdr:nvPicPr>
        <xdr:cNvPr id="809" name="Picture 8"/>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7553325" y="879729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58</xdr:row>
      <xdr:rowOff>190500</xdr:rowOff>
    </xdr:from>
    <xdr:to>
      <xdr:col>6</xdr:col>
      <xdr:colOff>1323975</xdr:colOff>
      <xdr:row>58</xdr:row>
      <xdr:rowOff>1333500</xdr:rowOff>
    </xdr:to>
    <xdr:pic>
      <xdr:nvPicPr>
        <xdr:cNvPr id="810" name="Picture 9"/>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7562850" y="894397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59</xdr:row>
      <xdr:rowOff>171450</xdr:rowOff>
    </xdr:from>
    <xdr:to>
      <xdr:col>6</xdr:col>
      <xdr:colOff>1295400</xdr:colOff>
      <xdr:row>59</xdr:row>
      <xdr:rowOff>1314450</xdr:rowOff>
    </xdr:to>
    <xdr:pic>
      <xdr:nvPicPr>
        <xdr:cNvPr id="811" name="Picture 10"/>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7534275" y="908780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200025</xdr:colOff>
      <xdr:row>60</xdr:row>
      <xdr:rowOff>123825</xdr:rowOff>
    </xdr:from>
    <xdr:to>
      <xdr:col>6</xdr:col>
      <xdr:colOff>1343025</xdr:colOff>
      <xdr:row>60</xdr:row>
      <xdr:rowOff>1266825</xdr:rowOff>
    </xdr:to>
    <xdr:pic>
      <xdr:nvPicPr>
        <xdr:cNvPr id="812" name="Picture 11"/>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7581900" y="922877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171450</xdr:colOff>
      <xdr:row>61</xdr:row>
      <xdr:rowOff>171450</xdr:rowOff>
    </xdr:from>
    <xdr:to>
      <xdr:col>6</xdr:col>
      <xdr:colOff>1314450</xdr:colOff>
      <xdr:row>61</xdr:row>
      <xdr:rowOff>1314450</xdr:rowOff>
    </xdr:to>
    <xdr:pic>
      <xdr:nvPicPr>
        <xdr:cNvPr id="813" name="Picture 12"/>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7553325" y="937926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62</xdr:row>
      <xdr:rowOff>180975</xdr:rowOff>
    </xdr:from>
    <xdr:to>
      <xdr:col>6</xdr:col>
      <xdr:colOff>1266825</xdr:colOff>
      <xdr:row>62</xdr:row>
      <xdr:rowOff>1323975</xdr:rowOff>
    </xdr:to>
    <xdr:pic>
      <xdr:nvPicPr>
        <xdr:cNvPr id="814" name="Picture 13"/>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7505700" y="952595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219075</xdr:colOff>
      <xdr:row>63</xdr:row>
      <xdr:rowOff>190500</xdr:rowOff>
    </xdr:from>
    <xdr:to>
      <xdr:col>6</xdr:col>
      <xdr:colOff>1362075</xdr:colOff>
      <xdr:row>63</xdr:row>
      <xdr:rowOff>1333500</xdr:rowOff>
    </xdr:to>
    <xdr:pic>
      <xdr:nvPicPr>
        <xdr:cNvPr id="815" name="Picture 14"/>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7600950" y="967263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64</xdr:row>
      <xdr:rowOff>180975</xdr:rowOff>
    </xdr:from>
    <xdr:to>
      <xdr:col>6</xdr:col>
      <xdr:colOff>1295400</xdr:colOff>
      <xdr:row>64</xdr:row>
      <xdr:rowOff>1323975</xdr:rowOff>
    </xdr:to>
    <xdr:pic>
      <xdr:nvPicPr>
        <xdr:cNvPr id="816" name="Picture 15"/>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7534275" y="981741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65</xdr:row>
      <xdr:rowOff>152400</xdr:rowOff>
    </xdr:from>
    <xdr:to>
      <xdr:col>6</xdr:col>
      <xdr:colOff>1304925</xdr:colOff>
      <xdr:row>65</xdr:row>
      <xdr:rowOff>1295400</xdr:rowOff>
    </xdr:to>
    <xdr:pic>
      <xdr:nvPicPr>
        <xdr:cNvPr id="817" name="Picture 16"/>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7543800" y="996029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219075</xdr:colOff>
      <xdr:row>66</xdr:row>
      <xdr:rowOff>180975</xdr:rowOff>
    </xdr:from>
    <xdr:to>
      <xdr:col>6</xdr:col>
      <xdr:colOff>1362075</xdr:colOff>
      <xdr:row>66</xdr:row>
      <xdr:rowOff>1323975</xdr:rowOff>
    </xdr:to>
    <xdr:pic>
      <xdr:nvPicPr>
        <xdr:cNvPr id="818" name="Picture 17"/>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7600950" y="1010888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67</xdr:row>
      <xdr:rowOff>190500</xdr:rowOff>
    </xdr:from>
    <xdr:to>
      <xdr:col>6</xdr:col>
      <xdr:colOff>1304925</xdr:colOff>
      <xdr:row>67</xdr:row>
      <xdr:rowOff>1333500</xdr:rowOff>
    </xdr:to>
    <xdr:pic>
      <xdr:nvPicPr>
        <xdr:cNvPr id="819" name="Picture 18"/>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7543800" y="1025556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68</xdr:row>
      <xdr:rowOff>152400</xdr:rowOff>
    </xdr:from>
    <xdr:to>
      <xdr:col>6</xdr:col>
      <xdr:colOff>1266825</xdr:colOff>
      <xdr:row>68</xdr:row>
      <xdr:rowOff>1295400</xdr:rowOff>
    </xdr:to>
    <xdr:pic>
      <xdr:nvPicPr>
        <xdr:cNvPr id="820" name="Picture 19"/>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7505700" y="1039749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69</xdr:row>
      <xdr:rowOff>104775</xdr:rowOff>
    </xdr:from>
    <xdr:to>
      <xdr:col>6</xdr:col>
      <xdr:colOff>1295400</xdr:colOff>
      <xdr:row>69</xdr:row>
      <xdr:rowOff>1247775</xdr:rowOff>
    </xdr:to>
    <xdr:pic>
      <xdr:nvPicPr>
        <xdr:cNvPr id="821" name="Picture 20"/>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7534275" y="1053846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70</xdr:row>
      <xdr:rowOff>200025</xdr:rowOff>
    </xdr:from>
    <xdr:to>
      <xdr:col>6</xdr:col>
      <xdr:colOff>1323975</xdr:colOff>
      <xdr:row>70</xdr:row>
      <xdr:rowOff>1343025</xdr:rowOff>
    </xdr:to>
    <xdr:pic>
      <xdr:nvPicPr>
        <xdr:cNvPr id="822" name="Picture 21"/>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7562850" y="1069371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71</xdr:row>
      <xdr:rowOff>142875</xdr:rowOff>
    </xdr:from>
    <xdr:to>
      <xdr:col>6</xdr:col>
      <xdr:colOff>1295400</xdr:colOff>
      <xdr:row>71</xdr:row>
      <xdr:rowOff>1285875</xdr:rowOff>
    </xdr:to>
    <xdr:pic>
      <xdr:nvPicPr>
        <xdr:cNvPr id="823" name="Picture 22"/>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7534275" y="1083373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72</xdr:row>
      <xdr:rowOff>142875</xdr:rowOff>
    </xdr:from>
    <xdr:to>
      <xdr:col>6</xdr:col>
      <xdr:colOff>1323975</xdr:colOff>
      <xdr:row>72</xdr:row>
      <xdr:rowOff>1285875</xdr:rowOff>
    </xdr:to>
    <xdr:pic>
      <xdr:nvPicPr>
        <xdr:cNvPr id="824" name="Picture 23"/>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7562850" y="1097946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73</xdr:row>
      <xdr:rowOff>200025</xdr:rowOff>
    </xdr:from>
    <xdr:to>
      <xdr:col>6</xdr:col>
      <xdr:colOff>1266825</xdr:colOff>
      <xdr:row>73</xdr:row>
      <xdr:rowOff>1343025</xdr:rowOff>
    </xdr:to>
    <xdr:pic>
      <xdr:nvPicPr>
        <xdr:cNvPr id="825" name="Picture 24"/>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7505700" y="1113091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74</xdr:row>
      <xdr:rowOff>180975</xdr:rowOff>
    </xdr:from>
    <xdr:to>
      <xdr:col>6</xdr:col>
      <xdr:colOff>1304925</xdr:colOff>
      <xdr:row>74</xdr:row>
      <xdr:rowOff>1323975</xdr:rowOff>
    </xdr:to>
    <xdr:pic>
      <xdr:nvPicPr>
        <xdr:cNvPr id="826" name="Picture 25"/>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7543800" y="1127474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75</xdr:row>
      <xdr:rowOff>180975</xdr:rowOff>
    </xdr:from>
    <xdr:to>
      <xdr:col>6</xdr:col>
      <xdr:colOff>1304925</xdr:colOff>
      <xdr:row>75</xdr:row>
      <xdr:rowOff>1323975</xdr:rowOff>
    </xdr:to>
    <xdr:pic>
      <xdr:nvPicPr>
        <xdr:cNvPr id="827" name="Picture 27"/>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7543800" y="1142047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79</xdr:row>
      <xdr:rowOff>161925</xdr:rowOff>
    </xdr:from>
    <xdr:to>
      <xdr:col>6</xdr:col>
      <xdr:colOff>1266825</xdr:colOff>
      <xdr:row>79</xdr:row>
      <xdr:rowOff>1295400</xdr:rowOff>
    </xdr:to>
    <xdr:pic>
      <xdr:nvPicPr>
        <xdr:cNvPr id="828" name="Picture 1"/>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7505700" y="120015000"/>
          <a:ext cx="1143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209550</xdr:colOff>
      <xdr:row>80</xdr:row>
      <xdr:rowOff>190500</xdr:rowOff>
    </xdr:from>
    <xdr:to>
      <xdr:col>6</xdr:col>
      <xdr:colOff>1352550</xdr:colOff>
      <xdr:row>80</xdr:row>
      <xdr:rowOff>1333500</xdr:rowOff>
    </xdr:to>
    <xdr:pic>
      <xdr:nvPicPr>
        <xdr:cNvPr id="829" name="Picture 2"/>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7591425" y="1252442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85725</xdr:colOff>
      <xdr:row>81</xdr:row>
      <xdr:rowOff>180975</xdr:rowOff>
    </xdr:from>
    <xdr:to>
      <xdr:col>6</xdr:col>
      <xdr:colOff>1228725</xdr:colOff>
      <xdr:row>81</xdr:row>
      <xdr:rowOff>1323975</xdr:rowOff>
    </xdr:to>
    <xdr:pic>
      <xdr:nvPicPr>
        <xdr:cNvPr id="830" name="Picture 3"/>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7467600" y="1273397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190500</xdr:colOff>
      <xdr:row>82</xdr:row>
      <xdr:rowOff>238125</xdr:rowOff>
    </xdr:from>
    <xdr:to>
      <xdr:col>6</xdr:col>
      <xdr:colOff>1333500</xdr:colOff>
      <xdr:row>82</xdr:row>
      <xdr:rowOff>1381125</xdr:rowOff>
    </xdr:to>
    <xdr:pic>
      <xdr:nvPicPr>
        <xdr:cNvPr id="831" name="Picture 4"/>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7572375" y="1288542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228600</xdr:colOff>
      <xdr:row>83</xdr:row>
      <xdr:rowOff>257175</xdr:rowOff>
    </xdr:from>
    <xdr:to>
      <xdr:col>6</xdr:col>
      <xdr:colOff>1371600</xdr:colOff>
      <xdr:row>83</xdr:row>
      <xdr:rowOff>1400175</xdr:rowOff>
    </xdr:to>
    <xdr:pic>
      <xdr:nvPicPr>
        <xdr:cNvPr id="832" name="Picture 5"/>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7610475" y="1303305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85725</xdr:colOff>
      <xdr:row>84</xdr:row>
      <xdr:rowOff>228600</xdr:rowOff>
    </xdr:from>
    <xdr:to>
      <xdr:col>6</xdr:col>
      <xdr:colOff>1228725</xdr:colOff>
      <xdr:row>84</xdr:row>
      <xdr:rowOff>1371600</xdr:rowOff>
    </xdr:to>
    <xdr:pic>
      <xdr:nvPicPr>
        <xdr:cNvPr id="833" name="Picture 6"/>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7467600" y="1317593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85</xdr:row>
      <xdr:rowOff>104775</xdr:rowOff>
    </xdr:from>
    <xdr:to>
      <xdr:col>6</xdr:col>
      <xdr:colOff>1238250</xdr:colOff>
      <xdr:row>85</xdr:row>
      <xdr:rowOff>1247775</xdr:rowOff>
    </xdr:to>
    <xdr:pic>
      <xdr:nvPicPr>
        <xdr:cNvPr id="834" name="Picture 7"/>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7477125" y="1337405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88</xdr:row>
      <xdr:rowOff>152400</xdr:rowOff>
    </xdr:from>
    <xdr:to>
      <xdr:col>6</xdr:col>
      <xdr:colOff>1276350</xdr:colOff>
      <xdr:row>88</xdr:row>
      <xdr:rowOff>1295400</xdr:rowOff>
    </xdr:to>
    <xdr:pic>
      <xdr:nvPicPr>
        <xdr:cNvPr id="835" name="Picture 8"/>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7515225" y="1417224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89</xdr:row>
      <xdr:rowOff>114300</xdr:rowOff>
    </xdr:from>
    <xdr:to>
      <xdr:col>6</xdr:col>
      <xdr:colOff>1323975</xdr:colOff>
      <xdr:row>89</xdr:row>
      <xdr:rowOff>1257300</xdr:rowOff>
    </xdr:to>
    <xdr:pic>
      <xdr:nvPicPr>
        <xdr:cNvPr id="836" name="Picture 9"/>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7562850" y="1445990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190500</xdr:colOff>
      <xdr:row>90</xdr:row>
      <xdr:rowOff>104775</xdr:rowOff>
    </xdr:from>
    <xdr:to>
      <xdr:col>6</xdr:col>
      <xdr:colOff>1333500</xdr:colOff>
      <xdr:row>90</xdr:row>
      <xdr:rowOff>1238250</xdr:rowOff>
    </xdr:to>
    <xdr:pic>
      <xdr:nvPicPr>
        <xdr:cNvPr id="837" name="Picture 10"/>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7572375" y="147180300"/>
          <a:ext cx="1143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142875</xdr:colOff>
      <xdr:row>91</xdr:row>
      <xdr:rowOff>57150</xdr:rowOff>
    </xdr:from>
    <xdr:to>
      <xdr:col>6</xdr:col>
      <xdr:colOff>1285875</xdr:colOff>
      <xdr:row>91</xdr:row>
      <xdr:rowOff>1200150</xdr:rowOff>
    </xdr:to>
    <xdr:pic>
      <xdr:nvPicPr>
        <xdr:cNvPr id="838" name="Picture 11"/>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7524750" y="1523333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92</xdr:row>
      <xdr:rowOff>142875</xdr:rowOff>
    </xdr:from>
    <xdr:to>
      <xdr:col>6</xdr:col>
      <xdr:colOff>1266825</xdr:colOff>
      <xdr:row>92</xdr:row>
      <xdr:rowOff>1285875</xdr:rowOff>
    </xdr:to>
    <xdr:pic>
      <xdr:nvPicPr>
        <xdr:cNvPr id="839" name="Picture 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7505700" y="1558194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94</xdr:row>
      <xdr:rowOff>142875</xdr:rowOff>
    </xdr:from>
    <xdr:to>
      <xdr:col>6</xdr:col>
      <xdr:colOff>1276350</xdr:colOff>
      <xdr:row>94</xdr:row>
      <xdr:rowOff>1285875</xdr:rowOff>
    </xdr:to>
    <xdr:pic>
      <xdr:nvPicPr>
        <xdr:cNvPr id="840" name="Picture 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7515225" y="1589627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66675</xdr:colOff>
      <xdr:row>95</xdr:row>
      <xdr:rowOff>85725</xdr:rowOff>
    </xdr:from>
    <xdr:to>
      <xdr:col>6</xdr:col>
      <xdr:colOff>1209675</xdr:colOff>
      <xdr:row>95</xdr:row>
      <xdr:rowOff>1228725</xdr:rowOff>
    </xdr:to>
    <xdr:pic>
      <xdr:nvPicPr>
        <xdr:cNvPr id="841" name="Picture 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7448550" y="1603629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96</xdr:row>
      <xdr:rowOff>152400</xdr:rowOff>
    </xdr:from>
    <xdr:to>
      <xdr:col>6</xdr:col>
      <xdr:colOff>1266825</xdr:colOff>
      <xdr:row>96</xdr:row>
      <xdr:rowOff>1295400</xdr:rowOff>
    </xdr:to>
    <xdr:pic>
      <xdr:nvPicPr>
        <xdr:cNvPr id="842" name="Picture 4"/>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7505700" y="1618869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209550</xdr:colOff>
      <xdr:row>97</xdr:row>
      <xdr:rowOff>209550</xdr:rowOff>
    </xdr:from>
    <xdr:to>
      <xdr:col>6</xdr:col>
      <xdr:colOff>1352550</xdr:colOff>
      <xdr:row>97</xdr:row>
      <xdr:rowOff>1352550</xdr:rowOff>
    </xdr:to>
    <xdr:pic>
      <xdr:nvPicPr>
        <xdr:cNvPr id="843" name="Picture 5"/>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7591425" y="1634013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98</xdr:row>
      <xdr:rowOff>180975</xdr:rowOff>
    </xdr:from>
    <xdr:to>
      <xdr:col>6</xdr:col>
      <xdr:colOff>1304925</xdr:colOff>
      <xdr:row>98</xdr:row>
      <xdr:rowOff>1323975</xdr:rowOff>
    </xdr:to>
    <xdr:pic>
      <xdr:nvPicPr>
        <xdr:cNvPr id="844" name="Picture 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7543800" y="1648301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247650</xdr:colOff>
      <xdr:row>99</xdr:row>
      <xdr:rowOff>209550</xdr:rowOff>
    </xdr:from>
    <xdr:to>
      <xdr:col>6</xdr:col>
      <xdr:colOff>1390650</xdr:colOff>
      <xdr:row>99</xdr:row>
      <xdr:rowOff>1352550</xdr:rowOff>
    </xdr:to>
    <xdr:pic>
      <xdr:nvPicPr>
        <xdr:cNvPr id="845" name="Picture 7"/>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7629525" y="1663160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100</xdr:row>
      <xdr:rowOff>161925</xdr:rowOff>
    </xdr:from>
    <xdr:to>
      <xdr:col>6</xdr:col>
      <xdr:colOff>1257300</xdr:colOff>
      <xdr:row>100</xdr:row>
      <xdr:rowOff>1304925</xdr:rowOff>
    </xdr:to>
    <xdr:pic>
      <xdr:nvPicPr>
        <xdr:cNvPr id="846" name="Picture 8"/>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7496175" y="1677257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57150</xdr:colOff>
      <xdr:row>101</xdr:row>
      <xdr:rowOff>85725</xdr:rowOff>
    </xdr:from>
    <xdr:to>
      <xdr:col>6</xdr:col>
      <xdr:colOff>1200150</xdr:colOff>
      <xdr:row>101</xdr:row>
      <xdr:rowOff>1228725</xdr:rowOff>
    </xdr:to>
    <xdr:pic>
      <xdr:nvPicPr>
        <xdr:cNvPr id="847" name="Picture 9"/>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7439025" y="1691068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102</xdr:row>
      <xdr:rowOff>123825</xdr:rowOff>
    </xdr:from>
    <xdr:to>
      <xdr:col>6</xdr:col>
      <xdr:colOff>1238250</xdr:colOff>
      <xdr:row>102</xdr:row>
      <xdr:rowOff>1266825</xdr:rowOff>
    </xdr:to>
    <xdr:pic>
      <xdr:nvPicPr>
        <xdr:cNvPr id="848" name="Picture 10"/>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7477125" y="1707642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85725</xdr:colOff>
      <xdr:row>103</xdr:row>
      <xdr:rowOff>95250</xdr:rowOff>
    </xdr:from>
    <xdr:to>
      <xdr:col>6</xdr:col>
      <xdr:colOff>1228725</xdr:colOff>
      <xdr:row>103</xdr:row>
      <xdr:rowOff>1238250</xdr:rowOff>
    </xdr:to>
    <xdr:pic>
      <xdr:nvPicPr>
        <xdr:cNvPr id="849" name="Picture 11"/>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7467600" y="1721929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104</xdr:row>
      <xdr:rowOff>142875</xdr:rowOff>
    </xdr:from>
    <xdr:to>
      <xdr:col>6</xdr:col>
      <xdr:colOff>1238250</xdr:colOff>
      <xdr:row>104</xdr:row>
      <xdr:rowOff>1285875</xdr:rowOff>
    </xdr:to>
    <xdr:pic>
      <xdr:nvPicPr>
        <xdr:cNvPr id="850" name="Picture 1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7477125" y="1736979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142875</xdr:colOff>
      <xdr:row>105</xdr:row>
      <xdr:rowOff>142875</xdr:rowOff>
    </xdr:from>
    <xdr:to>
      <xdr:col>6</xdr:col>
      <xdr:colOff>1285875</xdr:colOff>
      <xdr:row>105</xdr:row>
      <xdr:rowOff>1285875</xdr:rowOff>
    </xdr:to>
    <xdr:pic>
      <xdr:nvPicPr>
        <xdr:cNvPr id="851" name="Picture 13"/>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7524750" y="1751552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85725</xdr:colOff>
      <xdr:row>106</xdr:row>
      <xdr:rowOff>152400</xdr:rowOff>
    </xdr:from>
    <xdr:to>
      <xdr:col>6</xdr:col>
      <xdr:colOff>1228725</xdr:colOff>
      <xdr:row>106</xdr:row>
      <xdr:rowOff>1295400</xdr:rowOff>
    </xdr:to>
    <xdr:pic>
      <xdr:nvPicPr>
        <xdr:cNvPr id="852" name="Picture 14"/>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7467600" y="1766220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85725</xdr:colOff>
      <xdr:row>107</xdr:row>
      <xdr:rowOff>152400</xdr:rowOff>
    </xdr:from>
    <xdr:to>
      <xdr:col>6</xdr:col>
      <xdr:colOff>1228725</xdr:colOff>
      <xdr:row>107</xdr:row>
      <xdr:rowOff>1295400</xdr:rowOff>
    </xdr:to>
    <xdr:pic>
      <xdr:nvPicPr>
        <xdr:cNvPr id="853" name="Picture 15"/>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7467600" y="1780794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108</xdr:row>
      <xdr:rowOff>209550</xdr:rowOff>
    </xdr:from>
    <xdr:to>
      <xdr:col>6</xdr:col>
      <xdr:colOff>1276350</xdr:colOff>
      <xdr:row>108</xdr:row>
      <xdr:rowOff>1352550</xdr:rowOff>
    </xdr:to>
    <xdr:pic>
      <xdr:nvPicPr>
        <xdr:cNvPr id="854" name="Picture 16"/>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7515225" y="1795938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109</xdr:row>
      <xdr:rowOff>133350</xdr:rowOff>
    </xdr:from>
    <xdr:to>
      <xdr:col>6</xdr:col>
      <xdr:colOff>1257300</xdr:colOff>
      <xdr:row>109</xdr:row>
      <xdr:rowOff>1276350</xdr:rowOff>
    </xdr:to>
    <xdr:pic>
      <xdr:nvPicPr>
        <xdr:cNvPr id="855" name="Picture 17"/>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7496175" y="1809750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110</xdr:row>
      <xdr:rowOff>152400</xdr:rowOff>
    </xdr:from>
    <xdr:to>
      <xdr:col>6</xdr:col>
      <xdr:colOff>1266825</xdr:colOff>
      <xdr:row>110</xdr:row>
      <xdr:rowOff>1295400</xdr:rowOff>
    </xdr:to>
    <xdr:pic>
      <xdr:nvPicPr>
        <xdr:cNvPr id="856" name="Picture 18"/>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7505700" y="1824513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171450</xdr:colOff>
      <xdr:row>111</xdr:row>
      <xdr:rowOff>190500</xdr:rowOff>
    </xdr:from>
    <xdr:to>
      <xdr:col>6</xdr:col>
      <xdr:colOff>1314450</xdr:colOff>
      <xdr:row>111</xdr:row>
      <xdr:rowOff>1333500</xdr:rowOff>
    </xdr:to>
    <xdr:pic>
      <xdr:nvPicPr>
        <xdr:cNvPr id="857" name="Picture 19"/>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7553325" y="1839468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112</xdr:row>
      <xdr:rowOff>152400</xdr:rowOff>
    </xdr:from>
    <xdr:to>
      <xdr:col>6</xdr:col>
      <xdr:colOff>1257300</xdr:colOff>
      <xdr:row>112</xdr:row>
      <xdr:rowOff>1295400</xdr:rowOff>
    </xdr:to>
    <xdr:pic>
      <xdr:nvPicPr>
        <xdr:cNvPr id="858" name="Picture 20"/>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xmlns="" val="0"/>
            </a:ext>
          </a:extLst>
        </a:blip>
        <a:srcRect/>
        <a:stretch>
          <a:fillRect/>
        </a:stretch>
      </xdr:blipFill>
      <xdr:spPr bwMode="auto">
        <a:xfrm>
          <a:off x="7496175" y="1887664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113</xdr:row>
      <xdr:rowOff>123825</xdr:rowOff>
    </xdr:from>
    <xdr:to>
      <xdr:col>6</xdr:col>
      <xdr:colOff>1238250</xdr:colOff>
      <xdr:row>113</xdr:row>
      <xdr:rowOff>1266825</xdr:rowOff>
    </xdr:to>
    <xdr:pic>
      <xdr:nvPicPr>
        <xdr:cNvPr id="859" name="Picture 21"/>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rcRect/>
        <a:stretch>
          <a:fillRect/>
        </a:stretch>
      </xdr:blipFill>
      <xdr:spPr bwMode="auto">
        <a:xfrm>
          <a:off x="7477125" y="1901952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66675</xdr:colOff>
      <xdr:row>114</xdr:row>
      <xdr:rowOff>104775</xdr:rowOff>
    </xdr:from>
    <xdr:to>
      <xdr:col>6</xdr:col>
      <xdr:colOff>1209675</xdr:colOff>
      <xdr:row>114</xdr:row>
      <xdr:rowOff>1247775</xdr:rowOff>
    </xdr:to>
    <xdr:pic>
      <xdr:nvPicPr>
        <xdr:cNvPr id="860" name="Picture 22"/>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xmlns="" val="0"/>
            </a:ext>
          </a:extLst>
        </a:blip>
        <a:srcRect/>
        <a:stretch>
          <a:fillRect/>
        </a:stretch>
      </xdr:blipFill>
      <xdr:spPr bwMode="auto">
        <a:xfrm>
          <a:off x="7448550" y="1916334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115</xdr:row>
      <xdr:rowOff>104775</xdr:rowOff>
    </xdr:from>
    <xdr:to>
      <xdr:col>6</xdr:col>
      <xdr:colOff>1238250</xdr:colOff>
      <xdr:row>115</xdr:row>
      <xdr:rowOff>1247775</xdr:rowOff>
    </xdr:to>
    <xdr:pic>
      <xdr:nvPicPr>
        <xdr:cNvPr id="861" name="Picture 23"/>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rcRect/>
        <a:stretch>
          <a:fillRect/>
        </a:stretch>
      </xdr:blipFill>
      <xdr:spPr bwMode="auto">
        <a:xfrm>
          <a:off x="7477125" y="1930908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104775</xdr:colOff>
      <xdr:row>116</xdr:row>
      <xdr:rowOff>133350</xdr:rowOff>
    </xdr:from>
    <xdr:to>
      <xdr:col>6</xdr:col>
      <xdr:colOff>1247775</xdr:colOff>
      <xdr:row>116</xdr:row>
      <xdr:rowOff>1276350</xdr:rowOff>
    </xdr:to>
    <xdr:pic>
      <xdr:nvPicPr>
        <xdr:cNvPr id="862" name="Picture 24"/>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xmlns="" val="0"/>
            </a:ext>
          </a:extLst>
        </a:blip>
        <a:srcRect/>
        <a:stretch>
          <a:fillRect/>
        </a:stretch>
      </xdr:blipFill>
      <xdr:spPr bwMode="auto">
        <a:xfrm>
          <a:off x="7486650" y="1945767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117</xdr:row>
      <xdr:rowOff>133350</xdr:rowOff>
    </xdr:from>
    <xdr:to>
      <xdr:col>6</xdr:col>
      <xdr:colOff>1266825</xdr:colOff>
      <xdr:row>117</xdr:row>
      <xdr:rowOff>1276350</xdr:rowOff>
    </xdr:to>
    <xdr:pic>
      <xdr:nvPicPr>
        <xdr:cNvPr id="863" name="Picture 25"/>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xmlns="" val="0"/>
            </a:ext>
          </a:extLst>
        </a:blip>
        <a:srcRect/>
        <a:stretch>
          <a:fillRect/>
        </a:stretch>
      </xdr:blipFill>
      <xdr:spPr bwMode="auto">
        <a:xfrm>
          <a:off x="7505700" y="1960340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118</xdr:row>
      <xdr:rowOff>133350</xdr:rowOff>
    </xdr:from>
    <xdr:to>
      <xdr:col>6</xdr:col>
      <xdr:colOff>1323975</xdr:colOff>
      <xdr:row>118</xdr:row>
      <xdr:rowOff>1276350</xdr:rowOff>
    </xdr:to>
    <xdr:pic>
      <xdr:nvPicPr>
        <xdr:cNvPr id="864" name="Picture 26"/>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xmlns="" val="0"/>
            </a:ext>
          </a:extLst>
        </a:blip>
        <a:srcRect/>
        <a:stretch>
          <a:fillRect/>
        </a:stretch>
      </xdr:blipFill>
      <xdr:spPr bwMode="auto">
        <a:xfrm>
          <a:off x="7562850" y="1974913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119</xdr:row>
      <xdr:rowOff>104775</xdr:rowOff>
    </xdr:from>
    <xdr:to>
      <xdr:col>6</xdr:col>
      <xdr:colOff>1257300</xdr:colOff>
      <xdr:row>119</xdr:row>
      <xdr:rowOff>1247775</xdr:rowOff>
    </xdr:to>
    <xdr:pic>
      <xdr:nvPicPr>
        <xdr:cNvPr id="865" name="Picture 27"/>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xmlns="" val="0"/>
            </a:ext>
          </a:extLst>
        </a:blip>
        <a:srcRect/>
        <a:stretch>
          <a:fillRect/>
        </a:stretch>
      </xdr:blipFill>
      <xdr:spPr bwMode="auto">
        <a:xfrm>
          <a:off x="7496175" y="1989201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104775</xdr:colOff>
      <xdr:row>120</xdr:row>
      <xdr:rowOff>66675</xdr:rowOff>
    </xdr:from>
    <xdr:to>
      <xdr:col>6</xdr:col>
      <xdr:colOff>1247775</xdr:colOff>
      <xdr:row>120</xdr:row>
      <xdr:rowOff>1209675</xdr:rowOff>
    </xdr:to>
    <xdr:pic>
      <xdr:nvPicPr>
        <xdr:cNvPr id="866" name="Picture 28"/>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xmlns="" val="0"/>
            </a:ext>
          </a:extLst>
        </a:blip>
        <a:srcRect/>
        <a:stretch>
          <a:fillRect/>
        </a:stretch>
      </xdr:blipFill>
      <xdr:spPr bwMode="auto">
        <a:xfrm>
          <a:off x="7486650" y="2003393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121</xdr:row>
      <xdr:rowOff>104775</xdr:rowOff>
    </xdr:from>
    <xdr:to>
      <xdr:col>6</xdr:col>
      <xdr:colOff>1257300</xdr:colOff>
      <xdr:row>121</xdr:row>
      <xdr:rowOff>1247775</xdr:rowOff>
    </xdr:to>
    <xdr:pic>
      <xdr:nvPicPr>
        <xdr:cNvPr id="867" name="Picture 29"/>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xmlns="" val="0"/>
            </a:ext>
          </a:extLst>
        </a:blip>
        <a:srcRect/>
        <a:stretch>
          <a:fillRect/>
        </a:stretch>
      </xdr:blipFill>
      <xdr:spPr bwMode="auto">
        <a:xfrm>
          <a:off x="7496175" y="2018347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57150</xdr:colOff>
      <xdr:row>122</xdr:row>
      <xdr:rowOff>142875</xdr:rowOff>
    </xdr:from>
    <xdr:to>
      <xdr:col>6</xdr:col>
      <xdr:colOff>1200150</xdr:colOff>
      <xdr:row>122</xdr:row>
      <xdr:rowOff>1285875</xdr:rowOff>
    </xdr:to>
    <xdr:pic>
      <xdr:nvPicPr>
        <xdr:cNvPr id="868" name="Picture 30"/>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rcRect/>
        <a:stretch>
          <a:fillRect/>
        </a:stretch>
      </xdr:blipFill>
      <xdr:spPr bwMode="auto">
        <a:xfrm>
          <a:off x="7439025" y="2033301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123</xdr:row>
      <xdr:rowOff>85725</xdr:rowOff>
    </xdr:from>
    <xdr:to>
      <xdr:col>6</xdr:col>
      <xdr:colOff>1295400</xdr:colOff>
      <xdr:row>123</xdr:row>
      <xdr:rowOff>1219200</xdr:rowOff>
    </xdr:to>
    <xdr:pic>
      <xdr:nvPicPr>
        <xdr:cNvPr id="869" name="Picture 31"/>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rcRect/>
        <a:stretch>
          <a:fillRect/>
        </a:stretch>
      </xdr:blipFill>
      <xdr:spPr bwMode="auto">
        <a:xfrm>
          <a:off x="7534275" y="204730350"/>
          <a:ext cx="1143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124</xdr:row>
      <xdr:rowOff>114300</xdr:rowOff>
    </xdr:from>
    <xdr:to>
      <xdr:col>6</xdr:col>
      <xdr:colOff>1304925</xdr:colOff>
      <xdr:row>124</xdr:row>
      <xdr:rowOff>1257300</xdr:rowOff>
    </xdr:to>
    <xdr:pic>
      <xdr:nvPicPr>
        <xdr:cNvPr id="870" name="Picture 32"/>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xmlns="" val="0"/>
            </a:ext>
          </a:extLst>
        </a:blip>
        <a:srcRect/>
        <a:stretch>
          <a:fillRect/>
        </a:stretch>
      </xdr:blipFill>
      <xdr:spPr bwMode="auto">
        <a:xfrm>
          <a:off x="7543800" y="2099595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125</xdr:row>
      <xdr:rowOff>142875</xdr:rowOff>
    </xdr:from>
    <xdr:to>
      <xdr:col>6</xdr:col>
      <xdr:colOff>1276350</xdr:colOff>
      <xdr:row>125</xdr:row>
      <xdr:rowOff>1276350</xdr:rowOff>
    </xdr:to>
    <xdr:pic>
      <xdr:nvPicPr>
        <xdr:cNvPr id="871" name="Picture 1"/>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xmlns="" val="0"/>
            </a:ext>
          </a:extLst>
        </a:blip>
        <a:srcRect/>
        <a:stretch>
          <a:fillRect/>
        </a:stretch>
      </xdr:blipFill>
      <xdr:spPr bwMode="auto">
        <a:xfrm>
          <a:off x="7515225" y="211445475"/>
          <a:ext cx="1143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126</xdr:row>
      <xdr:rowOff>104775</xdr:rowOff>
    </xdr:from>
    <xdr:to>
      <xdr:col>6</xdr:col>
      <xdr:colOff>1295400</xdr:colOff>
      <xdr:row>126</xdr:row>
      <xdr:rowOff>1238250</xdr:rowOff>
    </xdr:to>
    <xdr:pic>
      <xdr:nvPicPr>
        <xdr:cNvPr id="872" name="Picture 2"/>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rcRect/>
        <a:stretch>
          <a:fillRect/>
        </a:stretch>
      </xdr:blipFill>
      <xdr:spPr bwMode="auto">
        <a:xfrm>
          <a:off x="7534275" y="216608025"/>
          <a:ext cx="1143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93</xdr:row>
      <xdr:rowOff>161925</xdr:rowOff>
    </xdr:from>
    <xdr:to>
      <xdr:col>6</xdr:col>
      <xdr:colOff>1295400</xdr:colOff>
      <xdr:row>93</xdr:row>
      <xdr:rowOff>1304925</xdr:rowOff>
    </xdr:to>
    <xdr:pic>
      <xdr:nvPicPr>
        <xdr:cNvPr id="873" name="Picture 6"/>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rcRect/>
        <a:stretch>
          <a:fillRect/>
        </a:stretch>
      </xdr:blipFill>
      <xdr:spPr bwMode="auto">
        <a:xfrm>
          <a:off x="7534275" y="1572958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104775</xdr:colOff>
      <xdr:row>76</xdr:row>
      <xdr:rowOff>200025</xdr:rowOff>
    </xdr:from>
    <xdr:to>
      <xdr:col>6</xdr:col>
      <xdr:colOff>1247775</xdr:colOff>
      <xdr:row>76</xdr:row>
      <xdr:rowOff>1343025</xdr:rowOff>
    </xdr:to>
    <xdr:pic>
      <xdr:nvPicPr>
        <xdr:cNvPr id="874" name="Picture 27"/>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rcRect/>
        <a:stretch>
          <a:fillRect/>
        </a:stretch>
      </xdr:blipFill>
      <xdr:spPr bwMode="auto">
        <a:xfrm>
          <a:off x="7486650" y="1156811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171450</xdr:colOff>
      <xdr:row>33</xdr:row>
      <xdr:rowOff>161925</xdr:rowOff>
    </xdr:from>
    <xdr:to>
      <xdr:col>6</xdr:col>
      <xdr:colOff>1314450</xdr:colOff>
      <xdr:row>33</xdr:row>
      <xdr:rowOff>1304925</xdr:rowOff>
    </xdr:to>
    <xdr:pic>
      <xdr:nvPicPr>
        <xdr:cNvPr id="875" name="Picture 28"/>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rcRect/>
        <a:stretch>
          <a:fillRect/>
        </a:stretch>
      </xdr:blipFill>
      <xdr:spPr bwMode="auto">
        <a:xfrm>
          <a:off x="7553325" y="481203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95250</xdr:colOff>
      <xdr:row>32</xdr:row>
      <xdr:rowOff>142875</xdr:rowOff>
    </xdr:from>
    <xdr:to>
      <xdr:col>6</xdr:col>
      <xdr:colOff>1238250</xdr:colOff>
      <xdr:row>32</xdr:row>
      <xdr:rowOff>1285875</xdr:rowOff>
    </xdr:to>
    <xdr:pic>
      <xdr:nvPicPr>
        <xdr:cNvPr id="876" name="Picture 21"/>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rcRect/>
        <a:stretch>
          <a:fillRect/>
        </a:stretch>
      </xdr:blipFill>
      <xdr:spPr bwMode="auto">
        <a:xfrm>
          <a:off x="7477125" y="466439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31</xdr:row>
      <xdr:rowOff>142875</xdr:rowOff>
    </xdr:from>
    <xdr:to>
      <xdr:col>6</xdr:col>
      <xdr:colOff>1257300</xdr:colOff>
      <xdr:row>31</xdr:row>
      <xdr:rowOff>1285875</xdr:rowOff>
    </xdr:to>
    <xdr:pic>
      <xdr:nvPicPr>
        <xdr:cNvPr id="877" name="Picture 18"/>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7496175" y="443769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76200</xdr:colOff>
      <xdr:row>29</xdr:row>
      <xdr:rowOff>85725</xdr:rowOff>
    </xdr:from>
    <xdr:to>
      <xdr:col>6</xdr:col>
      <xdr:colOff>1219200</xdr:colOff>
      <xdr:row>29</xdr:row>
      <xdr:rowOff>1228725</xdr:rowOff>
    </xdr:to>
    <xdr:pic>
      <xdr:nvPicPr>
        <xdr:cNvPr id="878" name="Picture 16"/>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xmlns="" val="0"/>
            </a:ext>
          </a:extLst>
        </a:blip>
        <a:srcRect/>
        <a:stretch>
          <a:fillRect/>
        </a:stretch>
      </xdr:blipFill>
      <xdr:spPr bwMode="auto">
        <a:xfrm>
          <a:off x="7458075" y="414051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114300</xdr:colOff>
      <xdr:row>30</xdr:row>
      <xdr:rowOff>142875</xdr:rowOff>
    </xdr:from>
    <xdr:to>
      <xdr:col>6</xdr:col>
      <xdr:colOff>1257300</xdr:colOff>
      <xdr:row>30</xdr:row>
      <xdr:rowOff>1285875</xdr:rowOff>
    </xdr:to>
    <xdr:pic>
      <xdr:nvPicPr>
        <xdr:cNvPr id="879" name="Picture 17"/>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xmlns="" val="0"/>
            </a:ext>
          </a:extLst>
        </a:blip>
        <a:srcRect/>
        <a:stretch>
          <a:fillRect/>
        </a:stretch>
      </xdr:blipFill>
      <xdr:spPr bwMode="auto">
        <a:xfrm>
          <a:off x="7496175" y="4291965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171450</xdr:colOff>
      <xdr:row>27</xdr:row>
      <xdr:rowOff>200025</xdr:rowOff>
    </xdr:from>
    <xdr:to>
      <xdr:col>6</xdr:col>
      <xdr:colOff>1314450</xdr:colOff>
      <xdr:row>27</xdr:row>
      <xdr:rowOff>1343025</xdr:rowOff>
    </xdr:to>
    <xdr:pic>
      <xdr:nvPicPr>
        <xdr:cNvPr id="880" name="Picture 41"/>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xmlns="" val="0"/>
            </a:ext>
          </a:extLst>
        </a:blip>
        <a:srcRect/>
        <a:stretch>
          <a:fillRect/>
        </a:stretch>
      </xdr:blipFill>
      <xdr:spPr bwMode="auto">
        <a:xfrm>
          <a:off x="7553325" y="386048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6</xdr:col>
      <xdr:colOff>1266825</xdr:colOff>
      <xdr:row>28</xdr:row>
      <xdr:rowOff>1314450</xdr:rowOff>
    </xdr:to>
    <xdr:pic>
      <xdr:nvPicPr>
        <xdr:cNvPr id="881" name="Picture 42"/>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7505700" y="400335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42</xdr:row>
      <xdr:rowOff>133350</xdr:rowOff>
    </xdr:from>
    <xdr:to>
      <xdr:col>6</xdr:col>
      <xdr:colOff>1323975</xdr:colOff>
      <xdr:row>42</xdr:row>
      <xdr:rowOff>1314450</xdr:rowOff>
    </xdr:to>
    <xdr:pic>
      <xdr:nvPicPr>
        <xdr:cNvPr id="882" name="Picture 230" descr="Kredki świecowe - trójkąty 10 kolorów"/>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xmlns="" val="0"/>
            </a:ext>
          </a:extLst>
        </a:blip>
        <a:srcRect/>
        <a:stretch>
          <a:fillRect/>
        </a:stretch>
      </xdr:blipFill>
      <xdr:spPr bwMode="auto">
        <a:xfrm>
          <a:off x="7515225" y="61207650"/>
          <a:ext cx="1190625" cy="1181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48</xdr:row>
      <xdr:rowOff>38100</xdr:rowOff>
    </xdr:from>
    <xdr:to>
      <xdr:col>6</xdr:col>
      <xdr:colOff>1285875</xdr:colOff>
      <xdr:row>48</xdr:row>
      <xdr:rowOff>1276350</xdr:rowOff>
    </xdr:to>
    <xdr:pic>
      <xdr:nvPicPr>
        <xdr:cNvPr id="883" name="Picture 1"/>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xmlns="" val="0"/>
            </a:ext>
          </a:extLst>
        </a:blip>
        <a:srcRect/>
        <a:stretch>
          <a:fillRect/>
        </a:stretch>
      </xdr:blipFill>
      <xdr:spPr bwMode="auto">
        <a:xfrm>
          <a:off x="7515225" y="69856350"/>
          <a:ext cx="1152525" cy="1238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43</xdr:row>
      <xdr:rowOff>133350</xdr:rowOff>
    </xdr:from>
    <xdr:to>
      <xdr:col>6</xdr:col>
      <xdr:colOff>1285875</xdr:colOff>
      <xdr:row>43</xdr:row>
      <xdr:rowOff>1257300</xdr:rowOff>
    </xdr:to>
    <xdr:pic>
      <xdr:nvPicPr>
        <xdr:cNvPr id="884" name="Picture 231" descr="Kartony wydrapytwanki czarne"/>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xmlns="" val="0"/>
            </a:ext>
          </a:extLst>
        </a:blip>
        <a:srcRect/>
        <a:stretch>
          <a:fillRect/>
        </a:stretch>
      </xdr:blipFill>
      <xdr:spPr bwMode="auto">
        <a:xfrm>
          <a:off x="7543800" y="62664975"/>
          <a:ext cx="1123950"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142875</xdr:colOff>
      <xdr:row>44</xdr:row>
      <xdr:rowOff>142875</xdr:rowOff>
    </xdr:from>
    <xdr:to>
      <xdr:col>6</xdr:col>
      <xdr:colOff>1285875</xdr:colOff>
      <xdr:row>44</xdr:row>
      <xdr:rowOff>1285875</xdr:rowOff>
    </xdr:to>
    <xdr:pic>
      <xdr:nvPicPr>
        <xdr:cNvPr id="885" name="Picture 1"/>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xmlns="" val="0"/>
            </a:ext>
          </a:extLst>
        </a:blip>
        <a:srcRect/>
        <a:stretch>
          <a:fillRect/>
        </a:stretch>
      </xdr:blipFill>
      <xdr:spPr bwMode="auto">
        <a:xfrm>
          <a:off x="7524750" y="641318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45</xdr:row>
      <xdr:rowOff>114300</xdr:rowOff>
    </xdr:from>
    <xdr:to>
      <xdr:col>6</xdr:col>
      <xdr:colOff>1295400</xdr:colOff>
      <xdr:row>45</xdr:row>
      <xdr:rowOff>1257300</xdr:rowOff>
    </xdr:to>
    <xdr:pic>
      <xdr:nvPicPr>
        <xdr:cNvPr id="886" name="Picture 2"/>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xmlns="" val="0"/>
            </a:ext>
          </a:extLst>
        </a:blip>
        <a:srcRect/>
        <a:stretch>
          <a:fillRect/>
        </a:stretch>
      </xdr:blipFill>
      <xdr:spPr bwMode="auto">
        <a:xfrm>
          <a:off x="7534275" y="655605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46</xdr:row>
      <xdr:rowOff>85725</xdr:rowOff>
    </xdr:from>
    <xdr:to>
      <xdr:col>6</xdr:col>
      <xdr:colOff>1295400</xdr:colOff>
      <xdr:row>46</xdr:row>
      <xdr:rowOff>1228725</xdr:rowOff>
    </xdr:to>
    <xdr:pic>
      <xdr:nvPicPr>
        <xdr:cNvPr id="887" name="Picture 3"/>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xmlns="" val="0"/>
            </a:ext>
          </a:extLst>
        </a:blip>
        <a:srcRect/>
        <a:stretch>
          <a:fillRect/>
        </a:stretch>
      </xdr:blipFill>
      <xdr:spPr bwMode="auto">
        <a:xfrm>
          <a:off x="7534275" y="669893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47</xdr:row>
      <xdr:rowOff>114300</xdr:rowOff>
    </xdr:from>
    <xdr:to>
      <xdr:col>6</xdr:col>
      <xdr:colOff>1304925</xdr:colOff>
      <xdr:row>47</xdr:row>
      <xdr:rowOff>1257300</xdr:rowOff>
    </xdr:to>
    <xdr:pic>
      <xdr:nvPicPr>
        <xdr:cNvPr id="888" name="Picture 1"/>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xmlns="" val="0"/>
            </a:ext>
          </a:extLst>
        </a:blip>
        <a:srcRect/>
        <a:stretch>
          <a:fillRect/>
        </a:stretch>
      </xdr:blipFill>
      <xdr:spPr bwMode="auto">
        <a:xfrm>
          <a:off x="7543800" y="684752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86</xdr:row>
      <xdr:rowOff>180975</xdr:rowOff>
    </xdr:from>
    <xdr:to>
      <xdr:col>6</xdr:col>
      <xdr:colOff>1304925</xdr:colOff>
      <xdr:row>86</xdr:row>
      <xdr:rowOff>1323975</xdr:rowOff>
    </xdr:to>
    <xdr:pic>
      <xdr:nvPicPr>
        <xdr:cNvPr id="889" name="Picture 1"/>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rcRect/>
        <a:stretch>
          <a:fillRect/>
        </a:stretch>
      </xdr:blipFill>
      <xdr:spPr bwMode="auto">
        <a:xfrm>
          <a:off x="7543800" y="1355979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87</xdr:row>
      <xdr:rowOff>95250</xdr:rowOff>
    </xdr:from>
    <xdr:to>
      <xdr:col>6</xdr:col>
      <xdr:colOff>1276350</xdr:colOff>
      <xdr:row>87</xdr:row>
      <xdr:rowOff>1238250</xdr:rowOff>
    </xdr:to>
    <xdr:pic>
      <xdr:nvPicPr>
        <xdr:cNvPr id="890" name="Picture 2"/>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xmlns="" val="0"/>
            </a:ext>
          </a:extLst>
        </a:blip>
        <a:srcRect/>
        <a:stretch>
          <a:fillRect/>
        </a:stretch>
      </xdr:blipFill>
      <xdr:spPr bwMode="auto">
        <a:xfrm>
          <a:off x="7515225" y="1387506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133350</xdr:colOff>
      <xdr:row>127</xdr:row>
      <xdr:rowOff>38100</xdr:rowOff>
    </xdr:from>
    <xdr:to>
      <xdr:col>6</xdr:col>
      <xdr:colOff>1276350</xdr:colOff>
      <xdr:row>127</xdr:row>
      <xdr:rowOff>1171575</xdr:rowOff>
    </xdr:to>
    <xdr:pic>
      <xdr:nvPicPr>
        <xdr:cNvPr id="891" name="Picture 1"/>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xmlns="" val="0"/>
            </a:ext>
          </a:extLst>
        </a:blip>
        <a:srcRect/>
        <a:stretch>
          <a:fillRect/>
        </a:stretch>
      </xdr:blipFill>
      <xdr:spPr bwMode="auto">
        <a:xfrm>
          <a:off x="7515225" y="221742000"/>
          <a:ext cx="1143000" cy="1133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171450</xdr:colOff>
      <xdr:row>128</xdr:row>
      <xdr:rowOff>238125</xdr:rowOff>
    </xdr:from>
    <xdr:to>
      <xdr:col>6</xdr:col>
      <xdr:colOff>1314450</xdr:colOff>
      <xdr:row>128</xdr:row>
      <xdr:rowOff>1381125</xdr:rowOff>
    </xdr:to>
    <xdr:pic>
      <xdr:nvPicPr>
        <xdr:cNvPr id="892" name="Picture 2"/>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xmlns="" val="0"/>
            </a:ext>
          </a:extLst>
        </a:blip>
        <a:srcRect/>
        <a:stretch>
          <a:fillRect/>
        </a:stretch>
      </xdr:blipFill>
      <xdr:spPr bwMode="auto">
        <a:xfrm>
          <a:off x="7553325" y="22714267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161925</xdr:colOff>
      <xdr:row>132</xdr:row>
      <xdr:rowOff>161925</xdr:rowOff>
    </xdr:from>
    <xdr:to>
      <xdr:col>6</xdr:col>
      <xdr:colOff>1304925</xdr:colOff>
      <xdr:row>132</xdr:row>
      <xdr:rowOff>1304925</xdr:rowOff>
    </xdr:to>
    <xdr:pic>
      <xdr:nvPicPr>
        <xdr:cNvPr id="893" name="Picture 1"/>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xmlns="" val="0"/>
            </a:ext>
          </a:extLst>
        </a:blip>
        <a:srcRect/>
        <a:stretch>
          <a:fillRect/>
        </a:stretch>
      </xdr:blipFill>
      <xdr:spPr bwMode="auto">
        <a:xfrm>
          <a:off x="7543800" y="2292096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133</xdr:row>
      <xdr:rowOff>123825</xdr:rowOff>
    </xdr:from>
    <xdr:to>
      <xdr:col>6</xdr:col>
      <xdr:colOff>1323975</xdr:colOff>
      <xdr:row>133</xdr:row>
      <xdr:rowOff>1266825</xdr:rowOff>
    </xdr:to>
    <xdr:pic>
      <xdr:nvPicPr>
        <xdr:cNvPr id="894" name="Picture 2"/>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xmlns="" val="0"/>
            </a:ext>
          </a:extLst>
        </a:blip>
        <a:srcRect/>
        <a:stretch>
          <a:fillRect/>
        </a:stretch>
      </xdr:blipFill>
      <xdr:spPr bwMode="auto">
        <a:xfrm>
          <a:off x="7562850" y="232571925"/>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180975</xdr:colOff>
      <xdr:row>134</xdr:row>
      <xdr:rowOff>123825</xdr:rowOff>
    </xdr:from>
    <xdr:to>
      <xdr:col>6</xdr:col>
      <xdr:colOff>1323975</xdr:colOff>
      <xdr:row>134</xdr:row>
      <xdr:rowOff>1266825</xdr:rowOff>
    </xdr:to>
    <xdr:pic>
      <xdr:nvPicPr>
        <xdr:cNvPr id="895" name="Picture 3"/>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xmlns="" val="0"/>
            </a:ext>
          </a:extLst>
        </a:blip>
        <a:srcRect/>
        <a:stretch>
          <a:fillRect/>
        </a:stretch>
      </xdr:blipFill>
      <xdr:spPr bwMode="auto">
        <a:xfrm>
          <a:off x="7562850" y="235648500"/>
          <a:ext cx="1143000" cy="114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209550</xdr:colOff>
      <xdr:row>135</xdr:row>
      <xdr:rowOff>85725</xdr:rowOff>
    </xdr:from>
    <xdr:to>
      <xdr:col>6</xdr:col>
      <xdr:colOff>1285875</xdr:colOff>
      <xdr:row>135</xdr:row>
      <xdr:rowOff>1162050</xdr:rowOff>
    </xdr:to>
    <xdr:pic>
      <xdr:nvPicPr>
        <xdr:cNvPr id="896" name="Picture 4"/>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xmlns="" val="0"/>
            </a:ext>
          </a:extLst>
        </a:blip>
        <a:srcRect/>
        <a:stretch>
          <a:fillRect/>
        </a:stretch>
      </xdr:blipFill>
      <xdr:spPr bwMode="auto">
        <a:xfrm>
          <a:off x="7591425" y="239010825"/>
          <a:ext cx="1076325" cy="1076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152400</xdr:colOff>
      <xdr:row>77</xdr:row>
      <xdr:rowOff>257175</xdr:rowOff>
    </xdr:from>
    <xdr:to>
      <xdr:col>6</xdr:col>
      <xdr:colOff>1276350</xdr:colOff>
      <xdr:row>77</xdr:row>
      <xdr:rowOff>1371600</xdr:rowOff>
    </xdr:to>
    <xdr:pic>
      <xdr:nvPicPr>
        <xdr:cNvPr id="897" name="Picture 612" descr="Taca malarska"/>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xmlns="" val="0"/>
            </a:ext>
          </a:extLst>
        </a:blip>
        <a:srcRect/>
        <a:stretch>
          <a:fillRect/>
        </a:stretch>
      </xdr:blipFill>
      <xdr:spPr bwMode="auto">
        <a:xfrm>
          <a:off x="7534275" y="117195600"/>
          <a:ext cx="1123950"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276225</xdr:colOff>
      <xdr:row>78</xdr:row>
      <xdr:rowOff>161925</xdr:rowOff>
    </xdr:from>
    <xdr:to>
      <xdr:col>6</xdr:col>
      <xdr:colOff>1276350</xdr:colOff>
      <xdr:row>78</xdr:row>
      <xdr:rowOff>1162050</xdr:rowOff>
    </xdr:to>
    <xdr:pic>
      <xdr:nvPicPr>
        <xdr:cNvPr id="898" name="Picture 613" descr="Foremki do piasku - kształty"/>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xmlns="" val="0"/>
            </a:ext>
          </a:extLst>
        </a:blip>
        <a:srcRect/>
        <a:stretch>
          <a:fillRect/>
        </a:stretch>
      </xdr:blipFill>
      <xdr:spPr bwMode="auto">
        <a:xfrm>
          <a:off x="7658100" y="118557675"/>
          <a:ext cx="1000125"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Arkusz1" filterMode="1"/>
  <dimension ref="A1:H136"/>
  <sheetViews>
    <sheetView tabSelected="1" topLeftCell="A119" zoomScaleNormal="100" workbookViewId="0">
      <selection activeCell="E120" sqref="E120"/>
    </sheetView>
  </sheetViews>
  <sheetFormatPr defaultRowHeight="15"/>
  <cols>
    <col min="1" max="1" width="13.7109375" style="8" bestFit="1" customWidth="1"/>
    <col min="2" max="2" width="12" style="2" bestFit="1" customWidth="1"/>
    <col min="3" max="3" width="18" style="5" customWidth="1"/>
    <col min="4" max="4" width="8.85546875" style="2" bestFit="1" customWidth="1"/>
    <col min="5" max="5" width="10.7109375" style="3" bestFit="1" customWidth="1"/>
    <col min="6" max="6" width="58.28515625" style="4" customWidth="1"/>
    <col min="7" max="7" width="21.28515625" style="25" customWidth="1"/>
    <col min="8" max="8" width="10" hidden="1" customWidth="1"/>
    <col min="9" max="9" width="0" hidden="1" customWidth="1"/>
  </cols>
  <sheetData>
    <row r="1" spans="1:8" ht="138" customHeight="1">
      <c r="A1" s="49" t="s">
        <v>383</v>
      </c>
      <c r="B1" s="50"/>
      <c r="C1" s="50"/>
      <c r="D1" s="50"/>
      <c r="E1" s="50"/>
      <c r="F1" s="50"/>
      <c r="G1" s="51"/>
    </row>
    <row r="2" spans="1:8" ht="35.25" customHeight="1">
      <c r="A2" s="52" t="s">
        <v>380</v>
      </c>
      <c r="B2" s="53"/>
      <c r="C2" s="53"/>
      <c r="D2" s="53"/>
      <c r="E2" s="53"/>
      <c r="F2" s="53"/>
      <c r="G2" s="54"/>
    </row>
    <row r="3" spans="1:8" s="14" customFormat="1">
      <c r="A3" s="48" t="s">
        <v>23</v>
      </c>
      <c r="B3" s="48"/>
      <c r="C3" s="26"/>
      <c r="D3" s="27"/>
      <c r="E3" s="28"/>
      <c r="F3" s="44"/>
      <c r="G3" s="45"/>
    </row>
    <row r="4" spans="1:8" s="14" customFormat="1" ht="11.25" customHeight="1">
      <c r="A4" s="48"/>
      <c r="B4" s="48"/>
      <c r="C4" s="29"/>
      <c r="D4" s="27"/>
      <c r="E4" s="28"/>
      <c r="F4" s="46"/>
      <c r="G4" s="47"/>
    </row>
    <row r="5" spans="1:8" ht="25.5">
      <c r="A5" s="37" t="s">
        <v>17</v>
      </c>
      <c r="B5" s="38" t="s">
        <v>11</v>
      </c>
      <c r="C5" s="37" t="s">
        <v>12</v>
      </c>
      <c r="D5" s="38" t="s">
        <v>13</v>
      </c>
      <c r="E5" s="39" t="s">
        <v>14</v>
      </c>
      <c r="F5" s="40" t="s">
        <v>15</v>
      </c>
      <c r="G5" s="38" t="s">
        <v>16</v>
      </c>
    </row>
    <row r="6" spans="1:8" ht="135" customHeight="1">
      <c r="A6" s="7" t="s">
        <v>32</v>
      </c>
      <c r="B6" s="20" t="s">
        <v>33</v>
      </c>
      <c r="C6" s="20" t="s">
        <v>34</v>
      </c>
      <c r="D6" s="20">
        <v>0</v>
      </c>
      <c r="E6" s="21">
        <v>579.9</v>
      </c>
      <c r="F6" s="6" t="s">
        <v>35</v>
      </c>
      <c r="G6" s="22"/>
      <c r="H6" t="b">
        <f>D6&gt;0</f>
        <v>0</v>
      </c>
    </row>
    <row r="7" spans="1:8" ht="135" customHeight="1">
      <c r="A7" s="7" t="s">
        <v>32</v>
      </c>
      <c r="B7" s="20" t="s">
        <v>36</v>
      </c>
      <c r="C7" s="20" t="s">
        <v>37</v>
      </c>
      <c r="D7" s="20">
        <v>0</v>
      </c>
      <c r="E7" s="21">
        <v>799.8</v>
      </c>
      <c r="F7" s="6" t="s">
        <v>38</v>
      </c>
      <c r="G7" s="22"/>
      <c r="H7" t="b">
        <f t="shared" ref="H7:H70" si="0">D7&gt;0</f>
        <v>0</v>
      </c>
    </row>
    <row r="8" spans="1:8" ht="135" customHeight="1">
      <c r="A8" s="7" t="s">
        <v>32</v>
      </c>
      <c r="B8" s="20" t="s">
        <v>39</v>
      </c>
      <c r="C8" s="20" t="s">
        <v>40</v>
      </c>
      <c r="D8" s="20">
        <v>0</v>
      </c>
      <c r="E8" s="21">
        <v>289.89999999999998</v>
      </c>
      <c r="F8" s="6" t="s">
        <v>41</v>
      </c>
      <c r="G8" s="22"/>
      <c r="H8" t="b">
        <f t="shared" si="0"/>
        <v>0</v>
      </c>
    </row>
    <row r="9" spans="1:8" ht="135" customHeight="1">
      <c r="A9" s="7" t="s">
        <v>32</v>
      </c>
      <c r="B9" s="20" t="s">
        <v>42</v>
      </c>
      <c r="C9" s="20" t="s">
        <v>43</v>
      </c>
      <c r="D9" s="20">
        <v>0</v>
      </c>
      <c r="E9" s="21">
        <v>79.900000000000006</v>
      </c>
      <c r="F9" s="6" t="s">
        <v>44</v>
      </c>
      <c r="G9" s="22"/>
      <c r="H9" t="b">
        <f t="shared" si="0"/>
        <v>0</v>
      </c>
    </row>
    <row r="10" spans="1:8" ht="135" customHeight="1">
      <c r="A10" s="7" t="s">
        <v>32</v>
      </c>
      <c r="B10" s="20" t="s">
        <v>45</v>
      </c>
      <c r="C10" s="20" t="s">
        <v>46</v>
      </c>
      <c r="D10" s="20">
        <v>0</v>
      </c>
      <c r="E10" s="21">
        <v>79.900000000000006</v>
      </c>
      <c r="F10" s="6" t="s">
        <v>44</v>
      </c>
      <c r="G10" s="22"/>
      <c r="H10" t="b">
        <f t="shared" si="0"/>
        <v>0</v>
      </c>
    </row>
    <row r="11" spans="1:8" ht="135" customHeight="1">
      <c r="A11" s="7" t="s">
        <v>32</v>
      </c>
      <c r="B11" s="20" t="s">
        <v>47</v>
      </c>
      <c r="C11" s="20" t="s">
        <v>48</v>
      </c>
      <c r="D11" s="20">
        <v>0</v>
      </c>
      <c r="E11" s="21">
        <v>79.900000000000006</v>
      </c>
      <c r="F11" s="6" t="s">
        <v>44</v>
      </c>
      <c r="G11" s="22"/>
      <c r="H11" t="b">
        <f t="shared" si="0"/>
        <v>0</v>
      </c>
    </row>
    <row r="12" spans="1:8" ht="135" customHeight="1">
      <c r="A12" s="7" t="s">
        <v>32</v>
      </c>
      <c r="B12" s="20" t="s">
        <v>49</v>
      </c>
      <c r="C12" s="20" t="s">
        <v>50</v>
      </c>
      <c r="D12" s="20">
        <v>0</v>
      </c>
      <c r="E12" s="21">
        <v>79.900000000000006</v>
      </c>
      <c r="F12" s="6" t="s">
        <v>44</v>
      </c>
      <c r="G12" s="22"/>
      <c r="H12" t="b">
        <f t="shared" si="0"/>
        <v>0</v>
      </c>
    </row>
    <row r="13" spans="1:8" ht="135" customHeight="1">
      <c r="A13" s="7" t="s">
        <v>32</v>
      </c>
      <c r="B13" s="20" t="s">
        <v>51</v>
      </c>
      <c r="C13" s="20" t="s">
        <v>52</v>
      </c>
      <c r="D13" s="20">
        <v>0</v>
      </c>
      <c r="E13" s="21">
        <v>799.9</v>
      </c>
      <c r="F13" s="6" t="s">
        <v>53</v>
      </c>
      <c r="G13" s="22"/>
      <c r="H13" t="b">
        <f t="shared" si="0"/>
        <v>0</v>
      </c>
    </row>
    <row r="14" spans="1:8" ht="135" customHeight="1">
      <c r="A14" s="7" t="s">
        <v>32</v>
      </c>
      <c r="B14" s="20" t="s">
        <v>54</v>
      </c>
      <c r="C14" s="20" t="s">
        <v>55</v>
      </c>
      <c r="D14" s="20">
        <v>0</v>
      </c>
      <c r="E14" s="21">
        <v>359.9</v>
      </c>
      <c r="F14" s="6" t="s">
        <v>56</v>
      </c>
      <c r="G14" s="22"/>
      <c r="H14" t="b">
        <f t="shared" si="0"/>
        <v>0</v>
      </c>
    </row>
    <row r="15" spans="1:8" ht="135" customHeight="1">
      <c r="A15" s="7" t="s">
        <v>32</v>
      </c>
      <c r="B15" s="20" t="s">
        <v>57</v>
      </c>
      <c r="C15" s="20" t="s">
        <v>58</v>
      </c>
      <c r="D15" s="20">
        <v>0</v>
      </c>
      <c r="E15" s="21">
        <v>1259.5</v>
      </c>
      <c r="F15" s="6" t="s">
        <v>59</v>
      </c>
      <c r="G15" s="22"/>
      <c r="H15" t="b">
        <f t="shared" si="0"/>
        <v>0</v>
      </c>
    </row>
    <row r="16" spans="1:8" ht="135" customHeight="1">
      <c r="A16" s="7" t="s">
        <v>32</v>
      </c>
      <c r="B16" s="20" t="s">
        <v>60</v>
      </c>
      <c r="C16" s="20" t="s">
        <v>61</v>
      </c>
      <c r="D16" s="20">
        <v>0</v>
      </c>
      <c r="E16" s="21">
        <v>499.8</v>
      </c>
      <c r="F16" s="6" t="s">
        <v>62</v>
      </c>
      <c r="G16" s="22"/>
      <c r="H16" t="b">
        <f t="shared" si="0"/>
        <v>0</v>
      </c>
    </row>
    <row r="17" spans="1:8" ht="293.25">
      <c r="A17" s="7" t="s">
        <v>32</v>
      </c>
      <c r="B17" s="20" t="s">
        <v>63</v>
      </c>
      <c r="C17" s="20" t="s">
        <v>64</v>
      </c>
      <c r="D17" s="20">
        <v>0</v>
      </c>
      <c r="E17" s="21">
        <v>499.9</v>
      </c>
      <c r="F17" s="6" t="s">
        <v>65</v>
      </c>
      <c r="G17" s="22"/>
      <c r="H17" t="b">
        <f t="shared" si="0"/>
        <v>0</v>
      </c>
    </row>
    <row r="18" spans="1:8" ht="135" customHeight="1">
      <c r="A18" s="7" t="s">
        <v>32</v>
      </c>
      <c r="B18" s="20" t="s">
        <v>66</v>
      </c>
      <c r="C18" s="20" t="s">
        <v>67</v>
      </c>
      <c r="D18" s="20">
        <v>0</v>
      </c>
      <c r="E18" s="21">
        <v>959.9</v>
      </c>
      <c r="F18" s="6" t="s">
        <v>68</v>
      </c>
      <c r="G18" s="22"/>
      <c r="H18" t="b">
        <f t="shared" si="0"/>
        <v>0</v>
      </c>
    </row>
    <row r="19" spans="1:8" ht="135" customHeight="1">
      <c r="A19" s="7" t="s">
        <v>32</v>
      </c>
      <c r="B19" s="20" t="s">
        <v>69</v>
      </c>
      <c r="C19" s="20" t="s">
        <v>70</v>
      </c>
      <c r="D19" s="20">
        <v>0</v>
      </c>
      <c r="E19" s="21">
        <v>1199.9000000000001</v>
      </c>
      <c r="F19" s="6" t="s">
        <v>71</v>
      </c>
      <c r="G19" s="22"/>
      <c r="H19" t="b">
        <f t="shared" si="0"/>
        <v>0</v>
      </c>
    </row>
    <row r="20" spans="1:8" ht="135" customHeight="1">
      <c r="A20" s="7" t="s">
        <v>32</v>
      </c>
      <c r="B20" s="20" t="s">
        <v>72</v>
      </c>
      <c r="C20" s="20" t="s">
        <v>73</v>
      </c>
      <c r="D20" s="20">
        <v>0</v>
      </c>
      <c r="E20" s="21">
        <v>459.9</v>
      </c>
      <c r="F20" s="6" t="s">
        <v>74</v>
      </c>
      <c r="G20" s="22"/>
      <c r="H20" t="b">
        <f t="shared" si="0"/>
        <v>0</v>
      </c>
    </row>
    <row r="21" spans="1:8" ht="135" customHeight="1">
      <c r="A21" s="7" t="s">
        <v>32</v>
      </c>
      <c r="B21" s="20" t="s">
        <v>75</v>
      </c>
      <c r="C21" s="20" t="s">
        <v>76</v>
      </c>
      <c r="D21" s="20">
        <v>0</v>
      </c>
      <c r="E21" s="21">
        <v>159.9</v>
      </c>
      <c r="F21" s="6" t="s">
        <v>77</v>
      </c>
      <c r="G21" s="22"/>
      <c r="H21" t="b">
        <f t="shared" si="0"/>
        <v>0</v>
      </c>
    </row>
    <row r="22" spans="1:8" ht="135" customHeight="1">
      <c r="A22" s="7" t="s">
        <v>32</v>
      </c>
      <c r="B22" s="20" t="s">
        <v>78</v>
      </c>
      <c r="C22" s="20" t="s">
        <v>79</v>
      </c>
      <c r="D22" s="20">
        <v>0</v>
      </c>
      <c r="E22" s="21">
        <v>159.9</v>
      </c>
      <c r="F22" s="6" t="s">
        <v>77</v>
      </c>
      <c r="G22" s="22"/>
      <c r="H22" t="b">
        <f t="shared" si="0"/>
        <v>0</v>
      </c>
    </row>
    <row r="23" spans="1:8" ht="135" customHeight="1">
      <c r="A23" s="7" t="s">
        <v>32</v>
      </c>
      <c r="B23" s="20" t="s">
        <v>80</v>
      </c>
      <c r="C23" s="20" t="s">
        <v>81</v>
      </c>
      <c r="D23" s="20">
        <v>0</v>
      </c>
      <c r="E23" s="21">
        <v>39.9</v>
      </c>
      <c r="F23" s="6" t="s">
        <v>82</v>
      </c>
      <c r="G23" s="22"/>
      <c r="H23" t="b">
        <f t="shared" si="0"/>
        <v>0</v>
      </c>
    </row>
    <row r="24" spans="1:8" ht="135" customHeight="1">
      <c r="A24" s="7" t="s">
        <v>32</v>
      </c>
      <c r="B24" s="20" t="s">
        <v>83</v>
      </c>
      <c r="C24" s="20" t="s">
        <v>84</v>
      </c>
      <c r="D24" s="20">
        <v>0</v>
      </c>
      <c r="E24" s="21">
        <v>59.9</v>
      </c>
      <c r="F24" s="6" t="s">
        <v>85</v>
      </c>
      <c r="G24" s="22"/>
      <c r="H24" t="b">
        <f t="shared" si="0"/>
        <v>0</v>
      </c>
    </row>
    <row r="25" spans="1:8" ht="135" customHeight="1">
      <c r="A25" s="7" t="s">
        <v>32</v>
      </c>
      <c r="B25" s="20" t="s">
        <v>86</v>
      </c>
      <c r="C25" s="20" t="s">
        <v>87</v>
      </c>
      <c r="D25" s="20">
        <v>0</v>
      </c>
      <c r="E25" s="21">
        <v>99.9</v>
      </c>
      <c r="F25" s="6" t="s">
        <v>88</v>
      </c>
      <c r="G25" s="22"/>
      <c r="H25" t="b">
        <f t="shared" si="0"/>
        <v>0</v>
      </c>
    </row>
    <row r="26" spans="1:8" ht="135" customHeight="1">
      <c r="A26" s="7" t="s">
        <v>32</v>
      </c>
      <c r="B26" s="20" t="s">
        <v>89</v>
      </c>
      <c r="C26" s="20" t="s">
        <v>90</v>
      </c>
      <c r="D26" s="20">
        <v>0</v>
      </c>
      <c r="E26" s="21">
        <v>11.9</v>
      </c>
      <c r="F26" s="6" t="s">
        <v>91</v>
      </c>
      <c r="G26" s="22"/>
      <c r="H26" t="b">
        <f t="shared" si="0"/>
        <v>0</v>
      </c>
    </row>
    <row r="27" spans="1:8" ht="178.5">
      <c r="A27" s="7" t="s">
        <v>32</v>
      </c>
      <c r="B27" s="20" t="s">
        <v>92</v>
      </c>
      <c r="C27" s="20" t="s">
        <v>93</v>
      </c>
      <c r="D27" s="20">
        <v>0</v>
      </c>
      <c r="E27" s="21">
        <v>149.9</v>
      </c>
      <c r="F27" s="6" t="s">
        <v>94</v>
      </c>
      <c r="G27" s="22"/>
      <c r="H27" t="b">
        <f t="shared" si="0"/>
        <v>0</v>
      </c>
    </row>
    <row r="28" spans="1:8" ht="135" customHeight="1">
      <c r="A28" s="7" t="s">
        <v>32</v>
      </c>
      <c r="B28" s="20" t="s">
        <v>95</v>
      </c>
      <c r="C28" s="20" t="s">
        <v>96</v>
      </c>
      <c r="D28" s="20">
        <v>0</v>
      </c>
      <c r="E28" s="21">
        <v>259.89999999999998</v>
      </c>
      <c r="F28" s="6" t="s">
        <v>97</v>
      </c>
      <c r="G28" s="22"/>
      <c r="H28" t="b">
        <f t="shared" si="0"/>
        <v>0</v>
      </c>
    </row>
    <row r="29" spans="1:8" ht="135" customHeight="1">
      <c r="A29" s="7" t="s">
        <v>32</v>
      </c>
      <c r="B29" s="20" t="s">
        <v>98</v>
      </c>
      <c r="C29" s="20" t="s">
        <v>99</v>
      </c>
      <c r="D29" s="20">
        <v>0</v>
      </c>
      <c r="E29" s="21">
        <v>249.9</v>
      </c>
      <c r="F29" s="6" t="s">
        <v>100</v>
      </c>
      <c r="G29" s="22"/>
      <c r="H29" t="b">
        <f t="shared" si="0"/>
        <v>0</v>
      </c>
    </row>
    <row r="30" spans="1:8" ht="135" customHeight="1">
      <c r="A30" s="7" t="s">
        <v>101</v>
      </c>
      <c r="B30" s="20" t="s">
        <v>102</v>
      </c>
      <c r="C30" s="20" t="s">
        <v>103</v>
      </c>
      <c r="D30" s="20">
        <v>0</v>
      </c>
      <c r="E30" s="21">
        <v>559.9</v>
      </c>
      <c r="F30" s="6" t="s">
        <v>104</v>
      </c>
      <c r="G30" s="22"/>
      <c r="H30" t="b">
        <f t="shared" si="0"/>
        <v>0</v>
      </c>
    </row>
    <row r="31" spans="1:8" ht="135" customHeight="1">
      <c r="A31" s="7" t="s">
        <v>101</v>
      </c>
      <c r="B31" s="20" t="s">
        <v>105</v>
      </c>
      <c r="C31" s="20" t="s">
        <v>106</v>
      </c>
      <c r="D31" s="20">
        <v>0</v>
      </c>
      <c r="E31" s="21">
        <v>159.9</v>
      </c>
      <c r="F31" s="6" t="s">
        <v>107</v>
      </c>
      <c r="G31" s="22"/>
      <c r="H31" t="b">
        <f t="shared" si="0"/>
        <v>0</v>
      </c>
    </row>
    <row r="32" spans="1:8" ht="178.5">
      <c r="A32" s="7" t="s">
        <v>101</v>
      </c>
      <c r="B32" s="20" t="s">
        <v>108</v>
      </c>
      <c r="C32" s="20" t="s">
        <v>109</v>
      </c>
      <c r="D32" s="20">
        <v>0</v>
      </c>
      <c r="E32" s="21">
        <v>219.9</v>
      </c>
      <c r="F32" s="6" t="s">
        <v>110</v>
      </c>
      <c r="G32" s="22"/>
      <c r="H32" t="b">
        <f t="shared" si="0"/>
        <v>0</v>
      </c>
    </row>
    <row r="33" spans="1:8" ht="135" customHeight="1">
      <c r="A33" s="7" t="s">
        <v>101</v>
      </c>
      <c r="B33" s="20" t="s">
        <v>111</v>
      </c>
      <c r="C33" s="20" t="s">
        <v>112</v>
      </c>
      <c r="D33" s="20">
        <v>0</v>
      </c>
      <c r="E33" s="21">
        <v>189.9</v>
      </c>
      <c r="F33" s="6" t="s">
        <v>113</v>
      </c>
      <c r="G33" s="22"/>
      <c r="H33" t="b">
        <f t="shared" si="0"/>
        <v>0</v>
      </c>
    </row>
    <row r="34" spans="1:8" ht="135" customHeight="1">
      <c r="A34" s="7" t="s">
        <v>101</v>
      </c>
      <c r="B34" s="20" t="s">
        <v>114</v>
      </c>
      <c r="C34" s="20" t="s">
        <v>115</v>
      </c>
      <c r="D34" s="20">
        <v>0</v>
      </c>
      <c r="E34" s="21">
        <v>39.9</v>
      </c>
      <c r="F34" s="6" t="s">
        <v>116</v>
      </c>
      <c r="G34" s="22"/>
      <c r="H34" t="b">
        <f t="shared" si="0"/>
        <v>0</v>
      </c>
    </row>
    <row r="35" spans="1:8" ht="135" customHeight="1">
      <c r="A35" s="7" t="s">
        <v>101</v>
      </c>
      <c r="B35" s="20" t="s">
        <v>117</v>
      </c>
      <c r="C35" s="20" t="s">
        <v>118</v>
      </c>
      <c r="D35" s="20">
        <v>0</v>
      </c>
      <c r="E35" s="21">
        <v>65.900000000000006</v>
      </c>
      <c r="F35" s="6" t="s">
        <v>119</v>
      </c>
      <c r="G35" s="22"/>
      <c r="H35" t="b">
        <f t="shared" si="0"/>
        <v>0</v>
      </c>
    </row>
    <row r="36" spans="1:8" ht="135" customHeight="1">
      <c r="A36" s="7" t="s">
        <v>101</v>
      </c>
      <c r="B36" s="20" t="s">
        <v>120</v>
      </c>
      <c r="C36" s="20" t="s">
        <v>121</v>
      </c>
      <c r="D36" s="20">
        <v>0</v>
      </c>
      <c r="E36" s="21">
        <v>32.9</v>
      </c>
      <c r="F36" s="6" t="s">
        <v>122</v>
      </c>
      <c r="G36" s="22"/>
      <c r="H36" t="b">
        <f t="shared" si="0"/>
        <v>0</v>
      </c>
    </row>
    <row r="37" spans="1:8" ht="135" customHeight="1">
      <c r="A37" s="7" t="s">
        <v>101</v>
      </c>
      <c r="B37" s="20" t="s">
        <v>123</v>
      </c>
      <c r="C37" s="20" t="s">
        <v>124</v>
      </c>
      <c r="D37" s="20">
        <v>0</v>
      </c>
      <c r="E37" s="21">
        <v>75.900000000000006</v>
      </c>
      <c r="F37" s="6" t="s">
        <v>125</v>
      </c>
      <c r="G37" s="22"/>
      <c r="H37" t="b">
        <f t="shared" si="0"/>
        <v>0</v>
      </c>
    </row>
    <row r="38" spans="1:8" ht="135" customHeight="1">
      <c r="A38" s="7" t="s">
        <v>101</v>
      </c>
      <c r="B38" s="20" t="s">
        <v>126</v>
      </c>
      <c r="C38" s="20" t="s">
        <v>127</v>
      </c>
      <c r="D38" s="20">
        <v>0</v>
      </c>
      <c r="E38" s="21">
        <v>99.9</v>
      </c>
      <c r="F38" s="6" t="s">
        <v>128</v>
      </c>
      <c r="G38" s="22"/>
      <c r="H38" t="b">
        <f t="shared" si="0"/>
        <v>0</v>
      </c>
    </row>
    <row r="39" spans="1:8" ht="135" customHeight="1">
      <c r="A39" s="7" t="s">
        <v>101</v>
      </c>
      <c r="B39" s="20" t="s">
        <v>129</v>
      </c>
      <c r="C39" s="20" t="s">
        <v>130</v>
      </c>
      <c r="D39" s="20">
        <v>0</v>
      </c>
      <c r="E39" s="21">
        <v>39.9</v>
      </c>
      <c r="F39" s="6" t="s">
        <v>131</v>
      </c>
      <c r="G39" s="22"/>
      <c r="H39" t="b">
        <f t="shared" si="0"/>
        <v>0</v>
      </c>
    </row>
    <row r="40" spans="1:8" ht="135" customHeight="1">
      <c r="A40" s="7" t="s">
        <v>101</v>
      </c>
      <c r="B40" s="20" t="s">
        <v>132</v>
      </c>
      <c r="C40" s="20" t="s">
        <v>133</v>
      </c>
      <c r="D40" s="20">
        <v>0</v>
      </c>
      <c r="E40" s="21">
        <v>24.9</v>
      </c>
      <c r="F40" s="6" t="s">
        <v>134</v>
      </c>
      <c r="G40" s="22"/>
      <c r="H40" t="b">
        <f t="shared" si="0"/>
        <v>0</v>
      </c>
    </row>
    <row r="41" spans="1:8" ht="135" customHeight="1">
      <c r="A41" s="7" t="s">
        <v>101</v>
      </c>
      <c r="B41" s="20" t="s">
        <v>135</v>
      </c>
      <c r="C41" s="20" t="s">
        <v>136</v>
      </c>
      <c r="D41" s="20">
        <v>0</v>
      </c>
      <c r="E41" s="21">
        <v>72.900000000000006</v>
      </c>
      <c r="F41" s="6" t="s">
        <v>137</v>
      </c>
      <c r="G41" s="22"/>
      <c r="H41" t="b">
        <f t="shared" si="0"/>
        <v>0</v>
      </c>
    </row>
    <row r="42" spans="1:8" ht="135" customHeight="1">
      <c r="A42" s="7" t="s">
        <v>101</v>
      </c>
      <c r="B42" s="20" t="s">
        <v>138</v>
      </c>
      <c r="C42" s="20" t="s">
        <v>139</v>
      </c>
      <c r="D42" s="20">
        <v>0</v>
      </c>
      <c r="E42" s="21">
        <v>39.9</v>
      </c>
      <c r="F42" s="6" t="s">
        <v>140</v>
      </c>
      <c r="G42" s="22"/>
      <c r="H42" t="b">
        <f t="shared" si="0"/>
        <v>0</v>
      </c>
    </row>
    <row r="43" spans="1:8" ht="135" customHeight="1">
      <c r="A43" s="7" t="s">
        <v>101</v>
      </c>
      <c r="B43" s="20" t="s">
        <v>141</v>
      </c>
      <c r="C43" s="23" t="s">
        <v>142</v>
      </c>
      <c r="D43" s="20">
        <v>0</v>
      </c>
      <c r="E43" s="21">
        <v>59.9</v>
      </c>
      <c r="F43" s="6" t="s">
        <v>143</v>
      </c>
      <c r="G43" s="22"/>
      <c r="H43" t="b">
        <f t="shared" si="0"/>
        <v>0</v>
      </c>
    </row>
    <row r="44" spans="1:8" ht="135" customHeight="1">
      <c r="A44" s="7" t="s">
        <v>101</v>
      </c>
      <c r="B44" s="20">
        <v>610230</v>
      </c>
      <c r="C44" s="23" t="s">
        <v>144</v>
      </c>
      <c r="D44" s="20">
        <v>0</v>
      </c>
      <c r="E44" s="21">
        <v>63.9</v>
      </c>
      <c r="F44" s="6" t="s">
        <v>145</v>
      </c>
      <c r="G44" s="22"/>
      <c r="H44" t="b">
        <f t="shared" si="0"/>
        <v>0</v>
      </c>
    </row>
    <row r="45" spans="1:8" ht="135" customHeight="1">
      <c r="A45" s="7" t="s">
        <v>101</v>
      </c>
      <c r="B45" s="6">
        <v>202121</v>
      </c>
      <c r="C45" s="6" t="s">
        <v>146</v>
      </c>
      <c r="D45" s="20">
        <v>0</v>
      </c>
      <c r="E45" s="21">
        <v>39.9</v>
      </c>
      <c r="F45" s="6" t="s">
        <v>147</v>
      </c>
      <c r="G45" s="22"/>
      <c r="H45" t="b">
        <f t="shared" si="0"/>
        <v>0</v>
      </c>
    </row>
    <row r="46" spans="1:8" ht="135" customHeight="1">
      <c r="A46" s="7" t="s">
        <v>101</v>
      </c>
      <c r="B46" s="6">
        <v>202122</v>
      </c>
      <c r="C46" s="6" t="s">
        <v>148</v>
      </c>
      <c r="D46" s="20">
        <v>0</v>
      </c>
      <c r="E46" s="21">
        <v>39.9</v>
      </c>
      <c r="F46" s="6" t="s">
        <v>147</v>
      </c>
      <c r="G46" s="22"/>
      <c r="H46" t="b">
        <f t="shared" si="0"/>
        <v>0</v>
      </c>
    </row>
    <row r="47" spans="1:8" ht="135" customHeight="1">
      <c r="A47" s="7" t="s">
        <v>101</v>
      </c>
      <c r="B47" s="6">
        <v>202123</v>
      </c>
      <c r="C47" s="6" t="s">
        <v>149</v>
      </c>
      <c r="D47" s="20">
        <v>0</v>
      </c>
      <c r="E47" s="21">
        <v>39.9</v>
      </c>
      <c r="F47" s="6" t="s">
        <v>147</v>
      </c>
      <c r="G47" s="22"/>
      <c r="H47" t="b">
        <f t="shared" si="0"/>
        <v>0</v>
      </c>
    </row>
    <row r="48" spans="1:8" ht="135" customHeight="1">
      <c r="A48" s="7" t="s">
        <v>101</v>
      </c>
      <c r="B48" s="22">
        <v>362016</v>
      </c>
      <c r="C48" s="22" t="s">
        <v>150</v>
      </c>
      <c r="D48" s="20">
        <v>0</v>
      </c>
      <c r="E48" s="21">
        <v>9.9</v>
      </c>
      <c r="F48" s="6" t="s">
        <v>151</v>
      </c>
      <c r="G48" s="22"/>
      <c r="H48" t="b">
        <f t="shared" si="0"/>
        <v>0</v>
      </c>
    </row>
    <row r="49" spans="1:8" ht="135" customHeight="1">
      <c r="A49" s="7" t="s">
        <v>101</v>
      </c>
      <c r="B49" s="20">
        <v>610001</v>
      </c>
      <c r="C49" s="23" t="s">
        <v>152</v>
      </c>
      <c r="D49" s="20">
        <v>0</v>
      </c>
      <c r="E49" s="21">
        <v>29.9</v>
      </c>
      <c r="F49" s="6" t="s">
        <v>153</v>
      </c>
      <c r="G49" s="22"/>
      <c r="H49" t="b">
        <f t="shared" si="0"/>
        <v>0</v>
      </c>
    </row>
    <row r="50" spans="1:8" ht="135" customHeight="1">
      <c r="A50" s="7" t="s">
        <v>101</v>
      </c>
      <c r="B50" s="20" t="s">
        <v>154</v>
      </c>
      <c r="C50" s="20" t="s">
        <v>155</v>
      </c>
      <c r="D50" s="20">
        <v>0</v>
      </c>
      <c r="E50" s="21">
        <v>27.9</v>
      </c>
      <c r="F50" s="6" t="s">
        <v>156</v>
      </c>
      <c r="G50" s="22"/>
      <c r="H50" t="b">
        <f t="shared" si="0"/>
        <v>0</v>
      </c>
    </row>
    <row r="51" spans="1:8" ht="135" customHeight="1">
      <c r="A51" s="7" t="s">
        <v>101</v>
      </c>
      <c r="B51" s="20" t="s">
        <v>157</v>
      </c>
      <c r="C51" s="20" t="s">
        <v>158</v>
      </c>
      <c r="D51" s="20">
        <v>0</v>
      </c>
      <c r="E51" s="21">
        <v>1.6</v>
      </c>
      <c r="F51" s="6" t="s">
        <v>159</v>
      </c>
      <c r="G51" s="22"/>
      <c r="H51" t="b">
        <f t="shared" si="0"/>
        <v>0</v>
      </c>
    </row>
    <row r="52" spans="1:8" ht="216.75">
      <c r="A52" s="7" t="s">
        <v>160</v>
      </c>
      <c r="B52" s="20" t="s">
        <v>161</v>
      </c>
      <c r="C52" s="20" t="s">
        <v>162</v>
      </c>
      <c r="D52" s="20">
        <v>0</v>
      </c>
      <c r="E52" s="21">
        <v>15.9</v>
      </c>
      <c r="F52" s="6" t="s">
        <v>163</v>
      </c>
      <c r="G52" s="22"/>
      <c r="H52" t="b">
        <f t="shared" si="0"/>
        <v>0</v>
      </c>
    </row>
    <row r="53" spans="1:8" ht="229.5">
      <c r="A53" s="7" t="s">
        <v>160</v>
      </c>
      <c r="B53" s="20" t="s">
        <v>164</v>
      </c>
      <c r="C53" s="20" t="s">
        <v>165</v>
      </c>
      <c r="D53" s="20">
        <v>0</v>
      </c>
      <c r="E53" s="21">
        <v>15.9</v>
      </c>
      <c r="F53" s="6" t="s">
        <v>166</v>
      </c>
      <c r="G53" s="22"/>
      <c r="H53" t="b">
        <f t="shared" si="0"/>
        <v>0</v>
      </c>
    </row>
    <row r="54" spans="1:8" ht="140.25">
      <c r="A54" s="7" t="s">
        <v>160</v>
      </c>
      <c r="B54" s="20" t="s">
        <v>167</v>
      </c>
      <c r="C54" s="20" t="s">
        <v>168</v>
      </c>
      <c r="D54" s="20">
        <v>0</v>
      </c>
      <c r="E54" s="21">
        <v>15.9</v>
      </c>
      <c r="F54" s="6" t="s">
        <v>169</v>
      </c>
      <c r="G54" s="22"/>
      <c r="H54" t="b">
        <f t="shared" si="0"/>
        <v>0</v>
      </c>
    </row>
    <row r="55" spans="1:8" ht="191.25">
      <c r="A55" s="7" t="s">
        <v>160</v>
      </c>
      <c r="B55" s="20" t="s">
        <v>170</v>
      </c>
      <c r="C55" s="20" t="s">
        <v>171</v>
      </c>
      <c r="D55" s="20">
        <v>0</v>
      </c>
      <c r="E55" s="21">
        <v>15.9</v>
      </c>
      <c r="F55" s="6" t="s">
        <v>172</v>
      </c>
      <c r="G55" s="22"/>
      <c r="H55" t="b">
        <f t="shared" si="0"/>
        <v>0</v>
      </c>
    </row>
    <row r="56" spans="1:8" ht="127.5">
      <c r="A56" s="7" t="s">
        <v>160</v>
      </c>
      <c r="B56" s="20" t="s">
        <v>173</v>
      </c>
      <c r="C56" s="20" t="s">
        <v>174</v>
      </c>
      <c r="D56" s="20">
        <v>0</v>
      </c>
      <c r="E56" s="21">
        <v>15.9</v>
      </c>
      <c r="F56" s="6" t="s">
        <v>175</v>
      </c>
      <c r="G56" s="22"/>
      <c r="H56" t="b">
        <f t="shared" si="0"/>
        <v>0</v>
      </c>
    </row>
    <row r="57" spans="1:8" ht="135" customHeight="1">
      <c r="A57" s="7" t="s">
        <v>160</v>
      </c>
      <c r="B57" s="20" t="s">
        <v>176</v>
      </c>
      <c r="C57" s="20" t="s">
        <v>177</v>
      </c>
      <c r="D57" s="20">
        <v>0</v>
      </c>
      <c r="E57" s="21">
        <v>49.9</v>
      </c>
      <c r="F57" s="6" t="s">
        <v>178</v>
      </c>
      <c r="G57" s="22"/>
      <c r="H57" t="b">
        <f t="shared" si="0"/>
        <v>0</v>
      </c>
    </row>
    <row r="58" spans="1:8" ht="135" customHeight="1">
      <c r="A58" s="7" t="s">
        <v>160</v>
      </c>
      <c r="B58" s="20" t="s">
        <v>179</v>
      </c>
      <c r="C58" s="20" t="s">
        <v>180</v>
      </c>
      <c r="D58" s="20">
        <v>0</v>
      </c>
      <c r="E58" s="21">
        <v>49.9</v>
      </c>
      <c r="F58" s="6" t="s">
        <v>178</v>
      </c>
      <c r="G58" s="22"/>
      <c r="H58" t="b">
        <f t="shared" si="0"/>
        <v>0</v>
      </c>
    </row>
    <row r="59" spans="1:8" ht="135" customHeight="1">
      <c r="A59" s="7" t="s">
        <v>160</v>
      </c>
      <c r="B59" s="20" t="s">
        <v>181</v>
      </c>
      <c r="C59" s="20" t="s">
        <v>182</v>
      </c>
      <c r="D59" s="20">
        <v>0</v>
      </c>
      <c r="E59" s="21">
        <v>35.9</v>
      </c>
      <c r="F59" s="6" t="s">
        <v>183</v>
      </c>
      <c r="G59" s="22"/>
      <c r="H59" t="b">
        <f t="shared" si="0"/>
        <v>0</v>
      </c>
    </row>
    <row r="60" spans="1:8" ht="135" customHeight="1">
      <c r="A60" s="7" t="s">
        <v>160</v>
      </c>
      <c r="B60" s="20" t="s">
        <v>184</v>
      </c>
      <c r="C60" s="20" t="s">
        <v>185</v>
      </c>
      <c r="D60" s="20">
        <v>0</v>
      </c>
      <c r="E60" s="21">
        <v>32.9</v>
      </c>
      <c r="F60" s="6" t="s">
        <v>186</v>
      </c>
      <c r="G60" s="22"/>
      <c r="H60" t="b">
        <f t="shared" si="0"/>
        <v>0</v>
      </c>
    </row>
    <row r="61" spans="1:8" ht="135" customHeight="1">
      <c r="A61" s="7" t="s">
        <v>160</v>
      </c>
      <c r="B61" s="20" t="s">
        <v>187</v>
      </c>
      <c r="C61" s="20" t="s">
        <v>188</v>
      </c>
      <c r="D61" s="20">
        <v>0</v>
      </c>
      <c r="E61" s="21">
        <v>39.9</v>
      </c>
      <c r="F61" s="6" t="s">
        <v>189</v>
      </c>
      <c r="G61" s="22"/>
      <c r="H61" t="b">
        <f t="shared" si="0"/>
        <v>0</v>
      </c>
    </row>
    <row r="62" spans="1:8" ht="135" customHeight="1">
      <c r="A62" s="7" t="s">
        <v>160</v>
      </c>
      <c r="B62" s="20" t="s">
        <v>1</v>
      </c>
      <c r="C62" s="20" t="s">
        <v>190</v>
      </c>
      <c r="D62" s="20">
        <v>0</v>
      </c>
      <c r="E62" s="21">
        <v>15.9</v>
      </c>
      <c r="F62" s="6" t="s">
        <v>8</v>
      </c>
      <c r="G62" s="22"/>
      <c r="H62" t="b">
        <f t="shared" si="0"/>
        <v>0</v>
      </c>
    </row>
    <row r="63" spans="1:8" ht="135" customHeight="1">
      <c r="A63" s="7" t="s">
        <v>160</v>
      </c>
      <c r="B63" s="20" t="s">
        <v>3</v>
      </c>
      <c r="C63" s="20" t="s">
        <v>4</v>
      </c>
      <c r="D63" s="20">
        <v>0</v>
      </c>
      <c r="E63" s="21">
        <v>329.9</v>
      </c>
      <c r="F63" s="6" t="s">
        <v>191</v>
      </c>
      <c r="G63" s="22"/>
      <c r="H63" t="b">
        <f t="shared" si="0"/>
        <v>0</v>
      </c>
    </row>
    <row r="64" spans="1:8" ht="135" customHeight="1">
      <c r="A64" s="7" t="s">
        <v>160</v>
      </c>
      <c r="B64" s="20" t="s">
        <v>192</v>
      </c>
      <c r="C64" s="20" t="s">
        <v>193</v>
      </c>
      <c r="D64" s="20">
        <v>0</v>
      </c>
      <c r="E64" s="21">
        <v>99.9</v>
      </c>
      <c r="F64" s="6" t="s">
        <v>194</v>
      </c>
      <c r="G64" s="22"/>
      <c r="H64" t="b">
        <f t="shared" si="0"/>
        <v>0</v>
      </c>
    </row>
    <row r="65" spans="1:8" ht="135" customHeight="1">
      <c r="A65" s="7" t="s">
        <v>160</v>
      </c>
      <c r="B65" s="20" t="s">
        <v>2</v>
      </c>
      <c r="C65" s="20" t="s">
        <v>195</v>
      </c>
      <c r="D65" s="20">
        <v>0</v>
      </c>
      <c r="E65" s="21">
        <v>14.9</v>
      </c>
      <c r="F65" s="6" t="s">
        <v>9</v>
      </c>
      <c r="G65" s="22"/>
      <c r="H65" t="b">
        <f t="shared" si="0"/>
        <v>0</v>
      </c>
    </row>
    <row r="66" spans="1:8" ht="135" customHeight="1">
      <c r="A66" s="7" t="s">
        <v>160</v>
      </c>
      <c r="B66" s="20" t="s">
        <v>196</v>
      </c>
      <c r="C66" s="20" t="s">
        <v>197</v>
      </c>
      <c r="D66" s="20">
        <v>0</v>
      </c>
      <c r="E66" s="21">
        <v>6.9</v>
      </c>
      <c r="F66" s="6" t="s">
        <v>198</v>
      </c>
      <c r="G66" s="22"/>
      <c r="H66" t="b">
        <f t="shared" si="0"/>
        <v>0</v>
      </c>
    </row>
    <row r="67" spans="1:8" ht="135" customHeight="1">
      <c r="A67" s="7" t="s">
        <v>160</v>
      </c>
      <c r="B67" s="20" t="s">
        <v>199</v>
      </c>
      <c r="C67" s="20" t="s">
        <v>29</v>
      </c>
      <c r="D67" s="20">
        <v>0</v>
      </c>
      <c r="E67" s="21">
        <v>62.9</v>
      </c>
      <c r="F67" s="6" t="s">
        <v>28</v>
      </c>
      <c r="G67" s="22"/>
      <c r="H67" t="b">
        <f t="shared" si="0"/>
        <v>0</v>
      </c>
    </row>
    <row r="68" spans="1:8" ht="135" customHeight="1">
      <c r="A68" s="7" t="s">
        <v>160</v>
      </c>
      <c r="B68" s="20" t="s">
        <v>200</v>
      </c>
      <c r="C68" s="20" t="s">
        <v>201</v>
      </c>
      <c r="D68" s="20">
        <v>0</v>
      </c>
      <c r="E68" s="21">
        <v>69.900000000000006</v>
      </c>
      <c r="F68" s="6" t="s">
        <v>202</v>
      </c>
      <c r="G68" s="22"/>
      <c r="H68" t="b">
        <f t="shared" si="0"/>
        <v>0</v>
      </c>
    </row>
    <row r="69" spans="1:8" ht="135" customHeight="1">
      <c r="A69" s="7" t="s">
        <v>160</v>
      </c>
      <c r="B69" s="20" t="s">
        <v>203</v>
      </c>
      <c r="C69" s="20" t="s">
        <v>204</v>
      </c>
      <c r="D69" s="20">
        <v>0</v>
      </c>
      <c r="E69" s="21">
        <v>56.9</v>
      </c>
      <c r="F69" s="6" t="s">
        <v>205</v>
      </c>
      <c r="G69" s="22"/>
      <c r="H69" t="b">
        <f t="shared" si="0"/>
        <v>0</v>
      </c>
    </row>
    <row r="70" spans="1:8" ht="135" customHeight="1">
      <c r="A70" s="7" t="s">
        <v>160</v>
      </c>
      <c r="B70" s="20" t="s">
        <v>0</v>
      </c>
      <c r="C70" s="20" t="s">
        <v>206</v>
      </c>
      <c r="D70" s="20">
        <v>0</v>
      </c>
      <c r="E70" s="21">
        <v>79.900000000000006</v>
      </c>
      <c r="F70" s="6" t="s">
        <v>207</v>
      </c>
      <c r="G70" s="22"/>
      <c r="H70" t="b">
        <f t="shared" si="0"/>
        <v>0</v>
      </c>
    </row>
    <row r="71" spans="1:8" ht="135" customHeight="1">
      <c r="A71" s="7" t="s">
        <v>160</v>
      </c>
      <c r="B71" s="20" t="s">
        <v>208</v>
      </c>
      <c r="C71" s="20" t="s">
        <v>209</v>
      </c>
      <c r="D71" s="20">
        <v>0</v>
      </c>
      <c r="E71" s="21">
        <v>49.9</v>
      </c>
      <c r="F71" s="6" t="s">
        <v>210</v>
      </c>
      <c r="G71" s="22"/>
      <c r="H71" t="b">
        <f t="shared" ref="H71:H136" si="1">D71&gt;0</f>
        <v>0</v>
      </c>
    </row>
    <row r="72" spans="1:8" ht="135" customHeight="1">
      <c r="A72" s="7" t="s">
        <v>160</v>
      </c>
      <c r="B72" s="20" t="s">
        <v>211</v>
      </c>
      <c r="C72" s="20" t="s">
        <v>212</v>
      </c>
      <c r="D72" s="20">
        <v>0</v>
      </c>
      <c r="E72" s="21">
        <v>99.9</v>
      </c>
      <c r="F72" s="6" t="s">
        <v>213</v>
      </c>
      <c r="G72" s="22"/>
      <c r="H72" t="b">
        <f t="shared" si="1"/>
        <v>0</v>
      </c>
    </row>
    <row r="73" spans="1:8" ht="135" customHeight="1">
      <c r="A73" s="7" t="s">
        <v>160</v>
      </c>
      <c r="B73" s="20" t="s">
        <v>214</v>
      </c>
      <c r="C73" s="20" t="s">
        <v>215</v>
      </c>
      <c r="D73" s="20">
        <v>0</v>
      </c>
      <c r="E73" s="21">
        <v>49.9</v>
      </c>
      <c r="F73" s="6" t="s">
        <v>216</v>
      </c>
      <c r="G73" s="22"/>
      <c r="H73" t="b">
        <f t="shared" si="1"/>
        <v>0</v>
      </c>
    </row>
    <row r="74" spans="1:8" ht="135" customHeight="1">
      <c r="A74" s="7" t="s">
        <v>160</v>
      </c>
      <c r="B74" s="20" t="s">
        <v>217</v>
      </c>
      <c r="C74" s="20" t="s">
        <v>218</v>
      </c>
      <c r="D74" s="20">
        <v>0</v>
      </c>
      <c r="E74" s="21">
        <v>24.9</v>
      </c>
      <c r="F74" s="6" t="s">
        <v>219</v>
      </c>
      <c r="G74" s="22"/>
      <c r="H74" t="b">
        <f t="shared" si="1"/>
        <v>0</v>
      </c>
    </row>
    <row r="75" spans="1:8" ht="135" customHeight="1">
      <c r="A75" s="7" t="s">
        <v>160</v>
      </c>
      <c r="B75" s="20" t="s">
        <v>220</v>
      </c>
      <c r="C75" s="20" t="s">
        <v>221</v>
      </c>
      <c r="D75" s="20">
        <v>0</v>
      </c>
      <c r="E75" s="21">
        <v>19.899999999999999</v>
      </c>
      <c r="F75" s="6" t="s">
        <v>219</v>
      </c>
      <c r="G75" s="22"/>
      <c r="H75" t="b">
        <f t="shared" si="1"/>
        <v>0</v>
      </c>
    </row>
    <row r="76" spans="1:8" ht="135" customHeight="1">
      <c r="A76" s="7" t="s">
        <v>160</v>
      </c>
      <c r="B76" s="20" t="s">
        <v>222</v>
      </c>
      <c r="C76" s="20" t="s">
        <v>223</v>
      </c>
      <c r="D76" s="20">
        <v>0</v>
      </c>
      <c r="E76" s="21">
        <v>7.9</v>
      </c>
      <c r="F76" s="6" t="s">
        <v>224</v>
      </c>
      <c r="G76" s="22"/>
      <c r="H76" t="b">
        <f t="shared" si="1"/>
        <v>0</v>
      </c>
    </row>
    <row r="77" spans="1:8" ht="135" customHeight="1">
      <c r="A77" s="7" t="s">
        <v>160</v>
      </c>
      <c r="B77" s="20" t="s">
        <v>225</v>
      </c>
      <c r="C77" s="20" t="s">
        <v>226</v>
      </c>
      <c r="D77" s="20">
        <v>0</v>
      </c>
      <c r="E77" s="21">
        <v>149.9</v>
      </c>
      <c r="F77" s="6" t="s">
        <v>227</v>
      </c>
      <c r="G77" s="22"/>
      <c r="H77" t="b">
        <f t="shared" si="1"/>
        <v>0</v>
      </c>
    </row>
    <row r="78" spans="1:8" ht="135" customHeight="1">
      <c r="A78" s="7" t="s">
        <v>160</v>
      </c>
      <c r="B78" s="20">
        <v>500063</v>
      </c>
      <c r="C78" s="23" t="s">
        <v>228</v>
      </c>
      <c r="D78" s="20">
        <v>0</v>
      </c>
      <c r="E78" s="21">
        <v>19.899999999999999</v>
      </c>
      <c r="F78" s="6" t="s">
        <v>229</v>
      </c>
      <c r="G78" s="22"/>
      <c r="H78" t="b">
        <f t="shared" si="1"/>
        <v>0</v>
      </c>
    </row>
    <row r="79" spans="1:8" ht="135" customHeight="1">
      <c r="A79" s="7" t="s">
        <v>160</v>
      </c>
      <c r="B79" s="20">
        <v>500179</v>
      </c>
      <c r="C79" s="23" t="s">
        <v>230</v>
      </c>
      <c r="D79" s="20">
        <v>0</v>
      </c>
      <c r="E79" s="21">
        <v>19.899999999999999</v>
      </c>
      <c r="F79" s="6" t="s">
        <v>231</v>
      </c>
      <c r="G79" s="22"/>
      <c r="H79" t="b">
        <f t="shared" si="1"/>
        <v>0</v>
      </c>
    </row>
    <row r="80" spans="1:8" ht="369.75">
      <c r="A80" s="7" t="s">
        <v>382</v>
      </c>
      <c r="B80" s="20" t="s">
        <v>232</v>
      </c>
      <c r="C80" s="20" t="s">
        <v>233</v>
      </c>
      <c r="D80" s="20">
        <v>0</v>
      </c>
      <c r="E80" s="21">
        <v>359.9</v>
      </c>
      <c r="F80" s="6" t="s">
        <v>234</v>
      </c>
      <c r="G80" s="22"/>
      <c r="H80" t="b">
        <f t="shared" si="1"/>
        <v>0</v>
      </c>
    </row>
    <row r="81" spans="1:8" ht="153">
      <c r="A81" s="7" t="s">
        <v>382</v>
      </c>
      <c r="B81" s="20" t="s">
        <v>235</v>
      </c>
      <c r="C81" s="20" t="s">
        <v>236</v>
      </c>
      <c r="D81" s="20">
        <v>0</v>
      </c>
      <c r="E81" s="21">
        <v>89.9</v>
      </c>
      <c r="F81" s="6" t="s">
        <v>237</v>
      </c>
      <c r="G81" s="22"/>
      <c r="H81" t="b">
        <f t="shared" si="1"/>
        <v>0</v>
      </c>
    </row>
    <row r="82" spans="1:8" ht="135" customHeight="1">
      <c r="A82" s="7" t="s">
        <v>382</v>
      </c>
      <c r="B82" s="20" t="s">
        <v>238</v>
      </c>
      <c r="C82" s="20" t="s">
        <v>239</v>
      </c>
      <c r="D82" s="20">
        <v>0</v>
      </c>
      <c r="E82" s="21">
        <v>179.9</v>
      </c>
      <c r="F82" s="6" t="s">
        <v>240</v>
      </c>
      <c r="G82" s="22"/>
      <c r="H82" t="b">
        <f t="shared" si="1"/>
        <v>0</v>
      </c>
    </row>
    <row r="83" spans="1:8" ht="135" customHeight="1">
      <c r="A83" s="7" t="s">
        <v>382</v>
      </c>
      <c r="B83" s="20" t="s">
        <v>241</v>
      </c>
      <c r="C83" s="20" t="s">
        <v>242</v>
      </c>
      <c r="D83" s="20">
        <v>0</v>
      </c>
      <c r="E83" s="21">
        <v>129.9</v>
      </c>
      <c r="F83" s="6" t="s">
        <v>243</v>
      </c>
      <c r="G83" s="22"/>
      <c r="H83" t="b">
        <f t="shared" si="1"/>
        <v>0</v>
      </c>
    </row>
    <row r="84" spans="1:8" ht="135" customHeight="1">
      <c r="A84" s="7" t="s">
        <v>382</v>
      </c>
      <c r="B84" s="20" t="s">
        <v>244</v>
      </c>
      <c r="C84" s="20" t="s">
        <v>245</v>
      </c>
      <c r="D84" s="20">
        <v>0</v>
      </c>
      <c r="E84" s="21">
        <v>79.900000000000006</v>
      </c>
      <c r="F84" s="6" t="s">
        <v>246</v>
      </c>
      <c r="G84" s="22"/>
      <c r="H84" t="b">
        <f t="shared" si="1"/>
        <v>0</v>
      </c>
    </row>
    <row r="85" spans="1:8" ht="153">
      <c r="A85" s="7" t="s">
        <v>382</v>
      </c>
      <c r="B85" s="20" t="s">
        <v>6</v>
      </c>
      <c r="C85" s="20" t="s">
        <v>7</v>
      </c>
      <c r="D85" s="20">
        <v>0</v>
      </c>
      <c r="E85" s="21">
        <v>39.9</v>
      </c>
      <c r="F85" s="6" t="s">
        <v>247</v>
      </c>
      <c r="G85" s="22"/>
      <c r="H85" t="b">
        <f t="shared" si="1"/>
        <v>0</v>
      </c>
    </row>
    <row r="86" spans="1:8" ht="127.5">
      <c r="A86" s="7" t="s">
        <v>382</v>
      </c>
      <c r="B86" s="20" t="s">
        <v>5</v>
      </c>
      <c r="C86" s="20" t="s">
        <v>248</v>
      </c>
      <c r="D86" s="20">
        <v>0</v>
      </c>
      <c r="E86" s="21">
        <v>39.9</v>
      </c>
      <c r="F86" s="6" t="s">
        <v>249</v>
      </c>
      <c r="G86" s="22"/>
      <c r="H86" t="b">
        <f t="shared" si="1"/>
        <v>0</v>
      </c>
    </row>
    <row r="87" spans="1:8" ht="229.5">
      <c r="A87" s="7" t="s">
        <v>382</v>
      </c>
      <c r="B87" s="22">
        <v>199123</v>
      </c>
      <c r="C87" s="22" t="s">
        <v>250</v>
      </c>
      <c r="D87" s="20">
        <v>0</v>
      </c>
      <c r="E87" s="21">
        <v>159.9</v>
      </c>
      <c r="F87" s="6" t="s">
        <v>10</v>
      </c>
      <c r="G87" s="22"/>
      <c r="H87" t="b">
        <f t="shared" si="1"/>
        <v>0</v>
      </c>
    </row>
    <row r="88" spans="1:8" ht="216.75">
      <c r="A88" s="7" t="s">
        <v>382</v>
      </c>
      <c r="B88" s="22">
        <v>199124</v>
      </c>
      <c r="C88" s="22" t="s">
        <v>251</v>
      </c>
      <c r="D88" s="20">
        <v>0</v>
      </c>
      <c r="E88" s="21">
        <v>79.900000000000006</v>
      </c>
      <c r="F88" s="6" t="s">
        <v>252</v>
      </c>
      <c r="G88" s="22"/>
      <c r="H88" t="b">
        <f t="shared" si="1"/>
        <v>0</v>
      </c>
    </row>
    <row r="89" spans="1:8" ht="216.75">
      <c r="A89" s="7" t="s">
        <v>382</v>
      </c>
      <c r="B89" s="20" t="s">
        <v>253</v>
      </c>
      <c r="C89" s="20" t="s">
        <v>254</v>
      </c>
      <c r="D89" s="20">
        <v>0</v>
      </c>
      <c r="E89" s="21">
        <v>79.900000000000006</v>
      </c>
      <c r="F89" s="6" t="s">
        <v>252</v>
      </c>
      <c r="G89" s="22"/>
      <c r="H89" t="b">
        <f t="shared" si="1"/>
        <v>0</v>
      </c>
    </row>
    <row r="90" spans="1:8" ht="204">
      <c r="A90" s="7" t="s">
        <v>382</v>
      </c>
      <c r="B90" s="20" t="s">
        <v>255</v>
      </c>
      <c r="C90" s="20" t="s">
        <v>256</v>
      </c>
      <c r="D90" s="20">
        <v>0</v>
      </c>
      <c r="E90" s="21">
        <v>159.9</v>
      </c>
      <c r="F90" s="6" t="s">
        <v>257</v>
      </c>
      <c r="G90" s="22"/>
      <c r="H90" t="b">
        <f t="shared" si="1"/>
        <v>0</v>
      </c>
    </row>
    <row r="91" spans="1:8" s="1" customFormat="1" ht="409.5">
      <c r="A91" s="7" t="s">
        <v>382</v>
      </c>
      <c r="B91" s="20" t="s">
        <v>258</v>
      </c>
      <c r="C91" s="20" t="s">
        <v>259</v>
      </c>
      <c r="D91" s="20">
        <v>0</v>
      </c>
      <c r="E91" s="21">
        <v>35.9</v>
      </c>
      <c r="F91" s="6" t="s">
        <v>260</v>
      </c>
      <c r="G91" s="22"/>
      <c r="H91" t="b">
        <f t="shared" si="1"/>
        <v>0</v>
      </c>
    </row>
    <row r="92" spans="1:8" ht="229.5">
      <c r="A92" s="7" t="s">
        <v>382</v>
      </c>
      <c r="B92" s="20" t="s">
        <v>261</v>
      </c>
      <c r="C92" s="20" t="s">
        <v>262</v>
      </c>
      <c r="D92" s="20">
        <v>0</v>
      </c>
      <c r="E92" s="21">
        <v>249.9</v>
      </c>
      <c r="F92" s="6" t="s">
        <v>263</v>
      </c>
      <c r="G92" s="22"/>
      <c r="H92" t="b">
        <f t="shared" si="1"/>
        <v>0</v>
      </c>
    </row>
    <row r="93" spans="1:8" ht="135" customHeight="1">
      <c r="A93" s="7" t="s">
        <v>382</v>
      </c>
      <c r="B93" s="20" t="s">
        <v>264</v>
      </c>
      <c r="C93" s="20" t="s">
        <v>265</v>
      </c>
      <c r="D93" s="20">
        <v>0</v>
      </c>
      <c r="E93" s="21">
        <v>159.9</v>
      </c>
      <c r="F93" s="6" t="s">
        <v>266</v>
      </c>
      <c r="G93" s="22"/>
      <c r="H93" t="b">
        <f t="shared" si="1"/>
        <v>0</v>
      </c>
    </row>
    <row r="94" spans="1:8" ht="135" customHeight="1">
      <c r="A94" s="7" t="s">
        <v>382</v>
      </c>
      <c r="B94" s="20" t="s">
        <v>267</v>
      </c>
      <c r="C94" s="20" t="s">
        <v>268</v>
      </c>
      <c r="D94" s="20">
        <v>0</v>
      </c>
      <c r="E94" s="21">
        <v>39.9</v>
      </c>
      <c r="F94" s="6" t="s">
        <v>269</v>
      </c>
      <c r="G94" s="22"/>
      <c r="H94" t="b">
        <f t="shared" si="1"/>
        <v>0</v>
      </c>
    </row>
    <row r="95" spans="1:8" ht="135" customHeight="1">
      <c r="A95" s="7" t="s">
        <v>381</v>
      </c>
      <c r="B95" s="20" t="s">
        <v>270</v>
      </c>
      <c r="C95" s="20" t="s">
        <v>271</v>
      </c>
      <c r="D95" s="20">
        <v>0</v>
      </c>
      <c r="E95" s="21">
        <v>39.9</v>
      </c>
      <c r="F95" s="6" t="s">
        <v>272</v>
      </c>
      <c r="G95" s="22"/>
      <c r="H95" t="b">
        <f t="shared" si="1"/>
        <v>0</v>
      </c>
    </row>
    <row r="96" spans="1:8" ht="135" customHeight="1">
      <c r="A96" s="7" t="s">
        <v>381</v>
      </c>
      <c r="B96" s="20" t="s">
        <v>273</v>
      </c>
      <c r="C96" s="20" t="s">
        <v>274</v>
      </c>
      <c r="D96" s="20">
        <v>0</v>
      </c>
      <c r="E96" s="21">
        <v>179.9</v>
      </c>
      <c r="F96" s="6" t="s">
        <v>275</v>
      </c>
      <c r="G96" s="22"/>
      <c r="H96" t="b">
        <f t="shared" si="1"/>
        <v>0</v>
      </c>
    </row>
    <row r="97" spans="1:8" ht="135" customHeight="1">
      <c r="A97" s="7" t="s">
        <v>381</v>
      </c>
      <c r="B97" s="20" t="s">
        <v>276</v>
      </c>
      <c r="C97" s="20" t="s">
        <v>277</v>
      </c>
      <c r="D97" s="20">
        <v>0</v>
      </c>
      <c r="E97" s="21">
        <v>129.9</v>
      </c>
      <c r="F97" s="6" t="s">
        <v>278</v>
      </c>
      <c r="G97" s="22"/>
      <c r="H97" t="b">
        <f t="shared" si="1"/>
        <v>0</v>
      </c>
    </row>
    <row r="98" spans="1:8" ht="135" customHeight="1">
      <c r="A98" s="7" t="s">
        <v>381</v>
      </c>
      <c r="B98" s="20" t="s">
        <v>279</v>
      </c>
      <c r="C98" s="20" t="s">
        <v>280</v>
      </c>
      <c r="D98" s="20">
        <v>0</v>
      </c>
      <c r="E98" s="21">
        <v>129.9</v>
      </c>
      <c r="F98" s="6" t="s">
        <v>281</v>
      </c>
      <c r="G98" s="22"/>
      <c r="H98" t="b">
        <f t="shared" si="1"/>
        <v>0</v>
      </c>
    </row>
    <row r="99" spans="1:8" ht="135" customHeight="1">
      <c r="A99" s="7" t="s">
        <v>381</v>
      </c>
      <c r="B99" s="20" t="s">
        <v>282</v>
      </c>
      <c r="C99" s="20" t="s">
        <v>283</v>
      </c>
      <c r="D99" s="20">
        <v>0</v>
      </c>
      <c r="E99" s="21">
        <v>12.9</v>
      </c>
      <c r="F99" s="6" t="s">
        <v>284</v>
      </c>
      <c r="G99" s="22"/>
      <c r="H99" t="b">
        <f t="shared" si="1"/>
        <v>0</v>
      </c>
    </row>
    <row r="100" spans="1:8" ht="135" customHeight="1">
      <c r="A100" s="7" t="s">
        <v>381</v>
      </c>
      <c r="B100" s="20" t="s">
        <v>285</v>
      </c>
      <c r="C100" s="20" t="s">
        <v>286</v>
      </c>
      <c r="D100" s="20">
        <v>0</v>
      </c>
      <c r="E100" s="21">
        <v>5.9</v>
      </c>
      <c r="F100" s="6" t="s">
        <v>287</v>
      </c>
      <c r="G100" s="22"/>
      <c r="H100" t="b">
        <f t="shared" si="1"/>
        <v>0</v>
      </c>
    </row>
    <row r="101" spans="1:8" ht="135" customHeight="1">
      <c r="A101" s="7" t="s">
        <v>381</v>
      </c>
      <c r="B101" s="20" t="s">
        <v>288</v>
      </c>
      <c r="C101" s="20" t="s">
        <v>289</v>
      </c>
      <c r="D101" s="20">
        <v>0</v>
      </c>
      <c r="E101" s="21">
        <v>199.9</v>
      </c>
      <c r="F101" s="6" t="s">
        <v>290</v>
      </c>
      <c r="G101" s="22"/>
      <c r="H101" t="b">
        <f t="shared" si="1"/>
        <v>0</v>
      </c>
    </row>
    <row r="102" spans="1:8" ht="135" customHeight="1">
      <c r="A102" s="7" t="s">
        <v>381</v>
      </c>
      <c r="B102" s="20" t="s">
        <v>291</v>
      </c>
      <c r="C102" s="20" t="s">
        <v>292</v>
      </c>
      <c r="D102" s="20">
        <v>0</v>
      </c>
      <c r="E102" s="21">
        <v>459.9</v>
      </c>
      <c r="F102" s="6" t="s">
        <v>293</v>
      </c>
      <c r="G102" s="22"/>
      <c r="H102" t="b">
        <f t="shared" si="1"/>
        <v>0</v>
      </c>
    </row>
    <row r="103" spans="1:8" ht="135" customHeight="1">
      <c r="A103" s="7" t="s">
        <v>381</v>
      </c>
      <c r="B103" s="20" t="s">
        <v>294</v>
      </c>
      <c r="C103" s="20" t="s">
        <v>295</v>
      </c>
      <c r="D103" s="20">
        <v>0</v>
      </c>
      <c r="E103" s="21">
        <v>139.9</v>
      </c>
      <c r="F103" s="6" t="s">
        <v>296</v>
      </c>
      <c r="G103" s="22"/>
      <c r="H103" t="b">
        <f t="shared" si="1"/>
        <v>0</v>
      </c>
    </row>
    <row r="104" spans="1:8" ht="135" customHeight="1">
      <c r="A104" s="7" t="s">
        <v>381</v>
      </c>
      <c r="B104" s="20" t="s">
        <v>297</v>
      </c>
      <c r="C104" s="20" t="s">
        <v>298</v>
      </c>
      <c r="D104" s="20">
        <v>0</v>
      </c>
      <c r="E104" s="21">
        <v>49.9</v>
      </c>
      <c r="F104" s="6" t="s">
        <v>299</v>
      </c>
      <c r="G104" s="22"/>
      <c r="H104" t="b">
        <f t="shared" si="1"/>
        <v>0</v>
      </c>
    </row>
    <row r="105" spans="1:8" ht="135" customHeight="1">
      <c r="A105" s="7" t="s">
        <v>381</v>
      </c>
      <c r="B105" s="20" t="s">
        <v>300</v>
      </c>
      <c r="C105" s="20" t="s">
        <v>301</v>
      </c>
      <c r="D105" s="20">
        <v>0</v>
      </c>
      <c r="E105" s="21">
        <v>129.9</v>
      </c>
      <c r="F105" s="6" t="s">
        <v>302</v>
      </c>
      <c r="G105" s="22"/>
      <c r="H105" t="b">
        <f t="shared" si="1"/>
        <v>0</v>
      </c>
    </row>
    <row r="106" spans="1:8" ht="135" customHeight="1">
      <c r="A106" s="7" t="s">
        <v>381</v>
      </c>
      <c r="B106" s="20" t="s">
        <v>303</v>
      </c>
      <c r="C106" s="20" t="s">
        <v>304</v>
      </c>
      <c r="D106" s="20">
        <v>0</v>
      </c>
      <c r="E106" s="21">
        <v>29.9</v>
      </c>
      <c r="F106" s="6" t="s">
        <v>305</v>
      </c>
      <c r="G106" s="22"/>
      <c r="H106" t="b">
        <f t="shared" si="1"/>
        <v>0</v>
      </c>
    </row>
    <row r="107" spans="1:8" ht="135" customHeight="1">
      <c r="A107" s="7" t="s">
        <v>381</v>
      </c>
      <c r="B107" s="20" t="s">
        <v>306</v>
      </c>
      <c r="C107" s="20" t="s">
        <v>307</v>
      </c>
      <c r="D107" s="20">
        <v>0</v>
      </c>
      <c r="E107" s="21">
        <v>129.9</v>
      </c>
      <c r="F107" s="6" t="s">
        <v>308</v>
      </c>
      <c r="G107" s="22"/>
      <c r="H107" t="b">
        <f t="shared" si="1"/>
        <v>0</v>
      </c>
    </row>
    <row r="108" spans="1:8" ht="135" customHeight="1">
      <c r="A108" s="7" t="s">
        <v>381</v>
      </c>
      <c r="B108" s="20" t="s">
        <v>309</v>
      </c>
      <c r="C108" s="20" t="s">
        <v>310</v>
      </c>
      <c r="D108" s="20">
        <v>0</v>
      </c>
      <c r="E108" s="21">
        <v>169.9</v>
      </c>
      <c r="F108" s="6" t="s">
        <v>311</v>
      </c>
      <c r="G108" s="22"/>
      <c r="H108" t="b">
        <f t="shared" si="1"/>
        <v>0</v>
      </c>
    </row>
    <row r="109" spans="1:8" ht="135" customHeight="1">
      <c r="A109" s="7" t="s">
        <v>381</v>
      </c>
      <c r="B109" s="20" t="s">
        <v>312</v>
      </c>
      <c r="C109" s="20" t="s">
        <v>313</v>
      </c>
      <c r="D109" s="20">
        <v>0</v>
      </c>
      <c r="E109" s="21">
        <v>49.9</v>
      </c>
      <c r="F109" s="6" t="s">
        <v>314</v>
      </c>
      <c r="G109" s="22"/>
      <c r="H109" t="b">
        <f t="shared" si="1"/>
        <v>0</v>
      </c>
    </row>
    <row r="110" spans="1:8" ht="135" customHeight="1">
      <c r="A110" s="7" t="s">
        <v>381</v>
      </c>
      <c r="B110" s="20" t="s">
        <v>315</v>
      </c>
      <c r="C110" s="20" t="s">
        <v>316</v>
      </c>
      <c r="D110" s="20">
        <v>0</v>
      </c>
      <c r="E110" s="21">
        <v>19.899999999999999</v>
      </c>
      <c r="F110" s="6" t="s">
        <v>317</v>
      </c>
      <c r="G110" s="22"/>
      <c r="H110" t="b">
        <f t="shared" si="1"/>
        <v>0</v>
      </c>
    </row>
    <row r="111" spans="1:8" ht="135" customHeight="1">
      <c r="A111" s="7" t="s">
        <v>381</v>
      </c>
      <c r="B111" s="20" t="s">
        <v>318</v>
      </c>
      <c r="C111" s="20" t="s">
        <v>319</v>
      </c>
      <c r="D111" s="20">
        <v>0</v>
      </c>
      <c r="E111" s="21">
        <v>4.9000000000000004</v>
      </c>
      <c r="F111" s="6" t="s">
        <v>320</v>
      </c>
      <c r="G111" s="22"/>
      <c r="H111" t="b">
        <f t="shared" si="1"/>
        <v>0</v>
      </c>
    </row>
    <row r="112" spans="1:8" ht="331.5">
      <c r="A112" s="7" t="s">
        <v>381</v>
      </c>
      <c r="B112" s="20" t="s">
        <v>321</v>
      </c>
      <c r="C112" s="20" t="s">
        <v>322</v>
      </c>
      <c r="D112" s="20">
        <v>0</v>
      </c>
      <c r="E112" s="21">
        <v>259.89999999999998</v>
      </c>
      <c r="F112" s="6" t="s">
        <v>323</v>
      </c>
      <c r="G112" s="22"/>
      <c r="H112" t="b">
        <f t="shared" si="1"/>
        <v>0</v>
      </c>
    </row>
    <row r="113" spans="1:8" ht="135" customHeight="1">
      <c r="A113" s="7" t="s">
        <v>381</v>
      </c>
      <c r="B113" s="20" t="s">
        <v>324</v>
      </c>
      <c r="C113" s="20" t="s">
        <v>325</v>
      </c>
      <c r="D113" s="20">
        <v>0</v>
      </c>
      <c r="E113" s="21">
        <v>139.9</v>
      </c>
      <c r="F113" s="6" t="s">
        <v>326</v>
      </c>
      <c r="G113" s="22"/>
      <c r="H113" t="b">
        <f t="shared" si="1"/>
        <v>0</v>
      </c>
    </row>
    <row r="114" spans="1:8" ht="135" customHeight="1">
      <c r="A114" s="7" t="s">
        <v>381</v>
      </c>
      <c r="B114" s="20" t="s">
        <v>327</v>
      </c>
      <c r="C114" s="20" t="s">
        <v>328</v>
      </c>
      <c r="D114" s="20">
        <v>0</v>
      </c>
      <c r="E114" s="21">
        <v>99.9</v>
      </c>
      <c r="F114" s="6" t="s">
        <v>329</v>
      </c>
      <c r="G114" s="22"/>
      <c r="H114" t="b">
        <f t="shared" si="1"/>
        <v>0</v>
      </c>
    </row>
    <row r="115" spans="1:8" ht="135" customHeight="1">
      <c r="A115" s="7" t="s">
        <v>381</v>
      </c>
      <c r="B115" s="20" t="s">
        <v>330</v>
      </c>
      <c r="C115" s="20" t="s">
        <v>331</v>
      </c>
      <c r="D115" s="20">
        <v>0</v>
      </c>
      <c r="E115" s="21">
        <v>1799.9</v>
      </c>
      <c r="F115" s="6" t="s">
        <v>332</v>
      </c>
      <c r="G115" s="22"/>
      <c r="H115" t="b">
        <f t="shared" si="1"/>
        <v>0</v>
      </c>
    </row>
    <row r="116" spans="1:8" ht="135" customHeight="1">
      <c r="A116" s="7" t="s">
        <v>381</v>
      </c>
      <c r="B116" s="20" t="s">
        <v>333</v>
      </c>
      <c r="C116" s="20" t="s">
        <v>334</v>
      </c>
      <c r="D116" s="20">
        <v>0</v>
      </c>
      <c r="E116" s="21">
        <v>59.9</v>
      </c>
      <c r="F116" s="6" t="s">
        <v>335</v>
      </c>
      <c r="G116" s="22"/>
      <c r="H116" t="b">
        <f t="shared" si="1"/>
        <v>0</v>
      </c>
    </row>
    <row r="117" spans="1:8" ht="135" customHeight="1">
      <c r="A117" s="7" t="s">
        <v>381</v>
      </c>
      <c r="B117" s="20" t="s">
        <v>336</v>
      </c>
      <c r="C117" s="20" t="s">
        <v>337</v>
      </c>
      <c r="D117" s="20">
        <v>0</v>
      </c>
      <c r="E117" s="21">
        <v>119.9</v>
      </c>
      <c r="F117" s="6" t="s">
        <v>338</v>
      </c>
      <c r="G117" s="22"/>
      <c r="H117" t="b">
        <f t="shared" si="1"/>
        <v>0</v>
      </c>
    </row>
    <row r="118" spans="1:8" ht="135" customHeight="1">
      <c r="A118" s="7" t="s">
        <v>381</v>
      </c>
      <c r="B118" s="20" t="s">
        <v>339</v>
      </c>
      <c r="C118" s="20" t="s">
        <v>340</v>
      </c>
      <c r="D118" s="20">
        <v>0</v>
      </c>
      <c r="E118" s="21">
        <v>269.89999999999998</v>
      </c>
      <c r="F118" s="6" t="s">
        <v>341</v>
      </c>
      <c r="G118" s="22"/>
      <c r="H118" t="b">
        <f t="shared" si="1"/>
        <v>0</v>
      </c>
    </row>
    <row r="119" spans="1:8" ht="135" customHeight="1">
      <c r="A119" s="7" t="s">
        <v>381</v>
      </c>
      <c r="B119" s="20" t="s">
        <v>342</v>
      </c>
      <c r="C119" s="20" t="s">
        <v>20</v>
      </c>
      <c r="D119" s="20">
        <v>0</v>
      </c>
      <c r="E119" s="21">
        <v>39.9</v>
      </c>
      <c r="F119" s="6" t="s">
        <v>19</v>
      </c>
      <c r="G119" s="22"/>
      <c r="H119" t="b">
        <f t="shared" si="1"/>
        <v>0</v>
      </c>
    </row>
    <row r="120" spans="1:8" ht="135" customHeight="1">
      <c r="A120" s="7" t="s">
        <v>381</v>
      </c>
      <c r="B120" s="20" t="s">
        <v>343</v>
      </c>
      <c r="C120" s="20" t="s">
        <v>344</v>
      </c>
      <c r="D120" s="20">
        <v>0</v>
      </c>
      <c r="E120" s="21">
        <v>149.9</v>
      </c>
      <c r="F120" s="6" t="s">
        <v>345</v>
      </c>
      <c r="G120" s="22"/>
      <c r="H120" t="b">
        <f t="shared" si="1"/>
        <v>0</v>
      </c>
    </row>
    <row r="121" spans="1:8" ht="135" customHeight="1">
      <c r="A121" s="7" t="s">
        <v>381</v>
      </c>
      <c r="B121" s="20" t="s">
        <v>346</v>
      </c>
      <c r="C121" s="20" t="s">
        <v>22</v>
      </c>
      <c r="D121" s="20">
        <v>0</v>
      </c>
      <c r="E121" s="21">
        <v>15.9</v>
      </c>
      <c r="F121" s="6" t="s">
        <v>21</v>
      </c>
      <c r="G121" s="22"/>
      <c r="H121" t="b">
        <f t="shared" si="1"/>
        <v>0</v>
      </c>
    </row>
    <row r="122" spans="1:8" ht="135" customHeight="1">
      <c r="A122" s="7" t="s">
        <v>381</v>
      </c>
      <c r="B122" s="20" t="s">
        <v>347</v>
      </c>
      <c r="C122" s="20" t="s">
        <v>348</v>
      </c>
      <c r="D122" s="20">
        <v>0</v>
      </c>
      <c r="E122" s="21">
        <v>14.9</v>
      </c>
      <c r="F122" s="6" t="s">
        <v>349</v>
      </c>
      <c r="G122" s="22"/>
      <c r="H122" t="b">
        <f t="shared" si="1"/>
        <v>0</v>
      </c>
    </row>
    <row r="123" spans="1:8" ht="135" customHeight="1">
      <c r="A123" s="7" t="s">
        <v>381</v>
      </c>
      <c r="B123" s="20" t="s">
        <v>350</v>
      </c>
      <c r="C123" s="20" t="s">
        <v>351</v>
      </c>
      <c r="D123" s="20">
        <v>0</v>
      </c>
      <c r="E123" s="21">
        <v>29.9</v>
      </c>
      <c r="F123" s="6" t="s">
        <v>352</v>
      </c>
      <c r="G123" s="22"/>
      <c r="H123" t="b">
        <f t="shared" si="1"/>
        <v>0</v>
      </c>
    </row>
    <row r="124" spans="1:8" ht="280.5">
      <c r="A124" s="7" t="s">
        <v>381</v>
      </c>
      <c r="B124" s="20" t="s">
        <v>353</v>
      </c>
      <c r="C124" s="20" t="s">
        <v>354</v>
      </c>
      <c r="D124" s="20">
        <v>0</v>
      </c>
      <c r="E124" s="21">
        <v>689.9</v>
      </c>
      <c r="F124" s="6" t="s">
        <v>355</v>
      </c>
      <c r="G124" s="22"/>
      <c r="H124" t="b">
        <f t="shared" si="1"/>
        <v>0</v>
      </c>
    </row>
    <row r="125" spans="1:8" ht="135" customHeight="1">
      <c r="A125" s="7" t="s">
        <v>381</v>
      </c>
      <c r="B125" s="20" t="s">
        <v>356</v>
      </c>
      <c r="C125" s="20" t="s">
        <v>357</v>
      </c>
      <c r="D125" s="20">
        <v>0</v>
      </c>
      <c r="E125" s="21">
        <v>6.9</v>
      </c>
      <c r="F125" s="6" t="s">
        <v>358</v>
      </c>
      <c r="G125" s="22"/>
      <c r="H125" t="b">
        <f t="shared" si="1"/>
        <v>0</v>
      </c>
    </row>
    <row r="126" spans="1:8" ht="409.5">
      <c r="A126" s="7" t="s">
        <v>359</v>
      </c>
      <c r="B126" s="20" t="s">
        <v>360</v>
      </c>
      <c r="C126" s="20" t="s">
        <v>18</v>
      </c>
      <c r="D126" s="20">
        <v>0</v>
      </c>
      <c r="E126" s="21">
        <v>3999.9</v>
      </c>
      <c r="F126" s="6" t="s">
        <v>361</v>
      </c>
      <c r="G126" s="22"/>
      <c r="H126" t="b">
        <f t="shared" si="1"/>
        <v>0</v>
      </c>
    </row>
    <row r="127" spans="1:8" ht="409.5">
      <c r="A127" s="7" t="s">
        <v>359</v>
      </c>
      <c r="B127" s="20" t="s">
        <v>362</v>
      </c>
      <c r="C127" s="20" t="s">
        <v>363</v>
      </c>
      <c r="D127" s="20">
        <v>0</v>
      </c>
      <c r="E127" s="21">
        <v>9490</v>
      </c>
      <c r="F127" s="6" t="s">
        <v>364</v>
      </c>
      <c r="G127" s="22"/>
      <c r="H127" t="b">
        <f t="shared" si="1"/>
        <v>0</v>
      </c>
    </row>
    <row r="128" spans="1:8" ht="409.5">
      <c r="A128" s="7" t="s">
        <v>359</v>
      </c>
      <c r="B128" s="22">
        <v>199125</v>
      </c>
      <c r="C128" s="6" t="s">
        <v>365</v>
      </c>
      <c r="D128" s="20">
        <v>0</v>
      </c>
      <c r="E128" s="24">
        <v>1999.9</v>
      </c>
      <c r="F128" s="6" t="s">
        <v>366</v>
      </c>
      <c r="G128" s="22"/>
      <c r="H128" t="b">
        <f t="shared" si="1"/>
        <v>0</v>
      </c>
    </row>
    <row r="129" spans="1:8" ht="135" customHeight="1">
      <c r="A129" s="7" t="s">
        <v>359</v>
      </c>
      <c r="B129" s="22">
        <v>148001</v>
      </c>
      <c r="C129" s="6" t="s">
        <v>367</v>
      </c>
      <c r="D129" s="20">
        <v>0</v>
      </c>
      <c r="E129" s="24">
        <v>799.9</v>
      </c>
      <c r="F129" s="55" t="s">
        <v>368</v>
      </c>
      <c r="G129" s="41"/>
      <c r="H129" t="b">
        <f t="shared" si="1"/>
        <v>0</v>
      </c>
    </row>
    <row r="130" spans="1:8" ht="135" customHeight="1">
      <c r="A130" s="7" t="s">
        <v>359</v>
      </c>
      <c r="B130" s="22">
        <v>148002</v>
      </c>
      <c r="C130" s="6" t="s">
        <v>369</v>
      </c>
      <c r="D130" s="20">
        <v>0</v>
      </c>
      <c r="E130" s="24">
        <v>799.9</v>
      </c>
      <c r="F130" s="55"/>
      <c r="G130" s="42"/>
      <c r="H130" t="b">
        <f t="shared" si="1"/>
        <v>0</v>
      </c>
    </row>
    <row r="131" spans="1:8" ht="135" customHeight="1">
      <c r="A131" s="7" t="s">
        <v>359</v>
      </c>
      <c r="B131" s="22">
        <v>148003</v>
      </c>
      <c r="C131" s="6" t="s">
        <v>370</v>
      </c>
      <c r="D131" s="20">
        <v>0</v>
      </c>
      <c r="E131" s="24">
        <v>799.9</v>
      </c>
      <c r="F131" s="55"/>
      <c r="G131" s="42"/>
      <c r="H131" t="b">
        <f t="shared" si="1"/>
        <v>0</v>
      </c>
    </row>
    <row r="132" spans="1:8" ht="135" customHeight="1">
      <c r="A132" s="7" t="s">
        <v>359</v>
      </c>
      <c r="B132" s="22">
        <v>148004</v>
      </c>
      <c r="C132" s="6" t="s">
        <v>371</v>
      </c>
      <c r="D132" s="20">
        <v>0</v>
      </c>
      <c r="E132" s="24">
        <v>1999.9</v>
      </c>
      <c r="F132" s="55"/>
      <c r="G132" s="43"/>
      <c r="H132" t="b">
        <f t="shared" si="1"/>
        <v>0</v>
      </c>
    </row>
    <row r="133" spans="1:8" ht="255">
      <c r="A133" s="7" t="s">
        <v>359</v>
      </c>
      <c r="B133" s="6">
        <v>148005</v>
      </c>
      <c r="C133" s="6" t="s">
        <v>372</v>
      </c>
      <c r="D133" s="20">
        <v>0</v>
      </c>
      <c r="E133" s="24">
        <v>699.9</v>
      </c>
      <c r="F133" s="6" t="s">
        <v>373</v>
      </c>
      <c r="G133" s="22"/>
      <c r="H133" t="b">
        <f t="shared" si="1"/>
        <v>0</v>
      </c>
    </row>
    <row r="134" spans="1:8" ht="229.5">
      <c r="A134" s="7" t="s">
        <v>359</v>
      </c>
      <c r="B134" s="6">
        <v>148006</v>
      </c>
      <c r="C134" s="6" t="s">
        <v>374</v>
      </c>
      <c r="D134" s="20">
        <v>0</v>
      </c>
      <c r="E134" s="24">
        <v>699.9</v>
      </c>
      <c r="F134" s="6" t="s">
        <v>375</v>
      </c>
      <c r="G134" s="22"/>
      <c r="H134" t="b">
        <f t="shared" si="1"/>
        <v>0</v>
      </c>
    </row>
    <row r="135" spans="1:8" ht="242.25">
      <c r="A135" s="7" t="s">
        <v>359</v>
      </c>
      <c r="B135" s="6">
        <v>148007</v>
      </c>
      <c r="C135" s="6" t="s">
        <v>376</v>
      </c>
      <c r="D135" s="20">
        <v>0</v>
      </c>
      <c r="E135" s="24">
        <v>699.9</v>
      </c>
      <c r="F135" s="6" t="s">
        <v>377</v>
      </c>
      <c r="G135" s="22"/>
      <c r="H135" t="b">
        <f t="shared" si="1"/>
        <v>0</v>
      </c>
    </row>
    <row r="136" spans="1:8" ht="135" customHeight="1">
      <c r="A136" s="7" t="s">
        <v>359</v>
      </c>
      <c r="B136" s="6">
        <v>148008</v>
      </c>
      <c r="C136" s="6" t="s">
        <v>378</v>
      </c>
      <c r="D136" s="20">
        <v>0</v>
      </c>
      <c r="E136" s="24">
        <v>1799.9</v>
      </c>
      <c r="F136" s="6" t="s">
        <v>379</v>
      </c>
      <c r="G136" s="22"/>
      <c r="H136" t="b">
        <f t="shared" si="1"/>
        <v>0</v>
      </c>
    </row>
  </sheetData>
  <autoFilter ref="A5:I136">
    <filterColumn colId="0">
      <customFilters>
        <customFilter operator="notEqual" val="5000"/>
      </customFilters>
    </filterColumn>
  </autoFilter>
  <mergeCells count="6">
    <mergeCell ref="G129:G132"/>
    <mergeCell ref="F3:G4"/>
    <mergeCell ref="A3:B4"/>
    <mergeCell ref="A1:G1"/>
    <mergeCell ref="A2:G2"/>
    <mergeCell ref="F129:F132"/>
  </mergeCells>
  <pageMargins left="0.7" right="0.7" top="0.75" bottom="0.75" header="0.3" footer="0.3"/>
  <pageSetup paperSize="9" orientation="portrait" r:id="rId1"/>
  <drawing r:id="rId2"/>
  <legacyDrawing r:id="rId3"/>
  <controls>
    <control shapeId="1026" r:id="rId4" name="ComboBox1"/>
  </controls>
</worksheet>
</file>

<file path=xl/worksheets/sheet2.xml><?xml version="1.0" encoding="utf-8"?>
<worksheet xmlns="http://schemas.openxmlformats.org/spreadsheetml/2006/main" xmlns:r="http://schemas.openxmlformats.org/officeDocument/2006/relationships">
  <sheetPr codeName="Arkusz3"/>
  <dimension ref="A1:G282"/>
  <sheetViews>
    <sheetView workbookViewId="0">
      <selection sqref="A1:F1"/>
    </sheetView>
  </sheetViews>
  <sheetFormatPr defaultRowHeight="15"/>
  <cols>
    <col min="1" max="1" width="10.140625" customWidth="1"/>
    <col min="2" max="2" width="28" customWidth="1"/>
    <col min="3" max="3" width="5" bestFit="1" customWidth="1"/>
    <col min="4" max="5" width="13.42578125" customWidth="1"/>
    <col min="6" max="6" width="22.5703125" customWidth="1"/>
    <col min="7" max="7" width="9.140625" hidden="1" customWidth="1"/>
    <col min="8" max="8" width="0" hidden="1" customWidth="1"/>
  </cols>
  <sheetData>
    <row r="1" spans="1:7" ht="42" customHeight="1">
      <c r="A1" s="60" t="str">
        <f>'lista do wyboru'!A2</f>
        <v xml:space="preserve">Dane placówki:
</v>
      </c>
      <c r="B1" s="60"/>
      <c r="C1" s="60"/>
      <c r="D1" s="60"/>
      <c r="E1" s="60"/>
      <c r="F1" s="60"/>
    </row>
    <row r="2" spans="1:7" ht="30">
      <c r="A2" s="56" t="s">
        <v>25</v>
      </c>
      <c r="B2" s="56"/>
      <c r="C2" s="56"/>
      <c r="D2" s="56"/>
      <c r="E2" s="56"/>
      <c r="F2" s="36" t="s">
        <v>26</v>
      </c>
      <c r="G2" s="15"/>
    </row>
    <row r="3" spans="1:7" ht="30">
      <c r="A3" s="31" t="s">
        <v>11</v>
      </c>
      <c r="B3" s="32" t="s">
        <v>12</v>
      </c>
      <c r="C3" s="33" t="s">
        <v>13</v>
      </c>
      <c r="D3" s="34" t="s">
        <v>14</v>
      </c>
      <c r="E3" s="35" t="s">
        <v>27</v>
      </c>
      <c r="F3" s="16">
        <f ca="1">SUM(E4:E328)</f>
        <v>0</v>
      </c>
      <c r="G3" s="15"/>
    </row>
    <row r="4" spans="1:7">
      <c r="A4" s="17" t="str">
        <f ca="1">IF($G4="","--",INDEX('lista do wyboru'!$B$3:$E$136,$G4,1))</f>
        <v>--</v>
      </c>
      <c r="B4" s="19" t="str">
        <f ca="1">IF($G4="","--",INDEX('lista do wyboru'!$B$3:$E$136,$G4,2))</f>
        <v>--</v>
      </c>
      <c r="C4" s="17" t="str">
        <f ca="1">IF($G4="","--",INDEX('lista do wyboru'!$B$3:$E$136,$G4,3))</f>
        <v>--</v>
      </c>
      <c r="D4" s="18" t="str">
        <f ca="1">IF($G4="","--",INDEX('lista do wyboru'!$B$3:$E$136,$G4,4))</f>
        <v>--</v>
      </c>
      <c r="E4" s="18">
        <f ca="1">IF(C4 = "--",0,D4*C4)</f>
        <v>0</v>
      </c>
      <c r="F4" s="15"/>
      <c r="G4" s="15" t="str">
        <f ca="1">IF(FALSE = ISERROR(MATCH(TRUE,OFFSET('lista do wyboru'!$H$3:$H$136,G3,0),0)),G3+MATCH(TRUE,OFFSET('lista do wyboru'!$H$3:$H$136,G3,0),0),"")</f>
        <v/>
      </c>
    </row>
    <row r="5" spans="1:7">
      <c r="A5" s="17" t="str">
        <f ca="1">IF($G5="","--",INDEX('lista do wyboru'!$B$3:$E$136,$G5,1))</f>
        <v>--</v>
      </c>
      <c r="B5" s="19" t="str">
        <f ca="1">IF($G5="","--",INDEX('lista do wyboru'!$B$3:$E$136,$G5,2))</f>
        <v>--</v>
      </c>
      <c r="C5" s="17" t="str">
        <f ca="1">IF($G5="","--",INDEX('lista do wyboru'!$B$3:$E$136,$G5,3))</f>
        <v>--</v>
      </c>
      <c r="D5" s="18" t="str">
        <f ca="1">IF($G5="","--",INDEX('lista do wyboru'!$B$3:$E$136,$G5,4))</f>
        <v>--</v>
      </c>
      <c r="E5" s="18">
        <f t="shared" ref="E5:E68" ca="1" si="0">IF(C5 = "--",0,D5*C5)</f>
        <v>0</v>
      </c>
      <c r="F5" s="15"/>
      <c r="G5" s="15" t="str">
        <f ca="1">IF(FALSE = ISERROR(MATCH(TRUE,OFFSET('lista do wyboru'!$H$3:$H$136,G4,0),0)),G4+MATCH(TRUE,OFFSET('lista do wyboru'!$H$3:$H$136,G4,0),0),"")</f>
        <v/>
      </c>
    </row>
    <row r="6" spans="1:7">
      <c r="A6" s="17" t="str">
        <f ca="1">IF($G6="","--",INDEX('lista do wyboru'!$B$3:$E$136,$G6,1))</f>
        <v>--</v>
      </c>
      <c r="B6" s="19" t="str">
        <f ca="1">IF($G6="","--",INDEX('lista do wyboru'!$B$3:$E$136,$G6,2))</f>
        <v>--</v>
      </c>
      <c r="C6" s="17" t="str">
        <f ca="1">IF($G6="","--",INDEX('lista do wyboru'!$B$3:$E$136,$G6,3))</f>
        <v>--</v>
      </c>
      <c r="D6" s="18" t="str">
        <f ca="1">IF($G6="","--",INDEX('lista do wyboru'!$B$3:$E$136,$G6,4))</f>
        <v>--</v>
      </c>
      <c r="E6" s="18">
        <f t="shared" ca="1" si="0"/>
        <v>0</v>
      </c>
      <c r="F6" s="15"/>
      <c r="G6" s="15" t="str">
        <f ca="1">IF(FALSE = ISERROR(MATCH(TRUE,OFFSET('lista do wyboru'!$H$3:$H$136,G5,0),0)),G5+MATCH(TRUE,OFFSET('lista do wyboru'!$H$3:$H$136,G5,0),0),"")</f>
        <v/>
      </c>
    </row>
    <row r="7" spans="1:7">
      <c r="A7" s="17" t="str">
        <f ca="1">IF($G7="","--",INDEX('lista do wyboru'!$B$3:$E$136,$G7,1))</f>
        <v>--</v>
      </c>
      <c r="B7" s="19" t="str">
        <f ca="1">IF($G7="","--",INDEX('lista do wyboru'!$B$3:$E$136,$G7,2))</f>
        <v>--</v>
      </c>
      <c r="C7" s="17" t="str">
        <f ca="1">IF($G7="","--",INDEX('lista do wyboru'!$B$3:$E$136,$G7,3))</f>
        <v>--</v>
      </c>
      <c r="D7" s="18" t="str">
        <f ca="1">IF($G7="","--",INDEX('lista do wyboru'!$B$3:$E$136,$G7,4))</f>
        <v>--</v>
      </c>
      <c r="E7" s="18">
        <f t="shared" ca="1" si="0"/>
        <v>0</v>
      </c>
      <c r="F7" s="15"/>
      <c r="G7" s="15" t="str">
        <f ca="1">IF(FALSE = ISERROR(MATCH(TRUE,OFFSET('lista do wyboru'!$H$3:$H$136,G6,0),0)),G6+MATCH(TRUE,OFFSET('lista do wyboru'!$H$3:$H$136,G6,0),0),"")</f>
        <v/>
      </c>
    </row>
    <row r="8" spans="1:7">
      <c r="A8" s="17" t="str">
        <f ca="1">IF($G8="","--",INDEX('lista do wyboru'!$B$3:$E$136,$G8,1))</f>
        <v>--</v>
      </c>
      <c r="B8" s="19" t="str">
        <f ca="1">IF($G8="","--",INDEX('lista do wyboru'!$B$3:$E$136,$G8,2))</f>
        <v>--</v>
      </c>
      <c r="C8" s="17" t="str">
        <f ca="1">IF($G8="","--",INDEX('lista do wyboru'!$B$3:$E$136,$G8,3))</f>
        <v>--</v>
      </c>
      <c r="D8" s="18" t="str">
        <f ca="1">IF($G8="","--",INDEX('lista do wyboru'!$B$3:$E$136,$G8,4))</f>
        <v>--</v>
      </c>
      <c r="E8" s="18">
        <f t="shared" ca="1" si="0"/>
        <v>0</v>
      </c>
      <c r="F8" s="15"/>
      <c r="G8" s="15" t="str">
        <f ca="1">IF(FALSE = ISERROR(MATCH(TRUE,OFFSET('lista do wyboru'!$H$3:$H$136,G7,0),0)),G7+MATCH(TRUE,OFFSET('lista do wyboru'!$H$3:$H$136,G7,0),0),"")</f>
        <v/>
      </c>
    </row>
    <row r="9" spans="1:7">
      <c r="A9" s="17" t="str">
        <f ca="1">IF($G9="","--",INDEX('lista do wyboru'!$B$3:$E$136,$G9,1))</f>
        <v>--</v>
      </c>
      <c r="B9" s="19" t="str">
        <f ca="1">IF($G9="","--",INDEX('lista do wyboru'!$B$3:$E$136,$G9,2))</f>
        <v>--</v>
      </c>
      <c r="C9" s="17" t="str">
        <f ca="1">IF($G9="","--",INDEX('lista do wyboru'!$B$3:$E$136,$G9,3))</f>
        <v>--</v>
      </c>
      <c r="D9" s="18" t="str">
        <f ca="1">IF($G9="","--",INDEX('lista do wyboru'!$B$3:$E$136,$G9,4))</f>
        <v>--</v>
      </c>
      <c r="E9" s="18">
        <f t="shared" ca="1" si="0"/>
        <v>0</v>
      </c>
      <c r="F9" s="15"/>
      <c r="G9" s="15" t="str">
        <f ca="1">IF(FALSE = ISERROR(MATCH(TRUE,OFFSET('lista do wyboru'!$H$3:$H$136,G8,0),0)),G8+MATCH(TRUE,OFFSET('lista do wyboru'!$H$3:$H$136,G8,0),0),"")</f>
        <v/>
      </c>
    </row>
    <row r="10" spans="1:7">
      <c r="A10" s="17" t="str">
        <f ca="1">IF($G10="","--",INDEX('lista do wyboru'!$B$3:$E$136,$G10,1))</f>
        <v>--</v>
      </c>
      <c r="B10" s="19" t="str">
        <f ca="1">IF($G10="","--",INDEX('lista do wyboru'!$B$3:$E$136,$G10,2))</f>
        <v>--</v>
      </c>
      <c r="C10" s="17" t="str">
        <f ca="1">IF($G10="","--",INDEX('lista do wyboru'!$B$3:$E$136,$G10,3))</f>
        <v>--</v>
      </c>
      <c r="D10" s="18" t="str">
        <f ca="1">IF($G10="","--",INDEX('lista do wyboru'!$B$3:$E$136,$G10,4))</f>
        <v>--</v>
      </c>
      <c r="E10" s="18">
        <f t="shared" ca="1" si="0"/>
        <v>0</v>
      </c>
      <c r="F10" s="15"/>
      <c r="G10" s="15" t="str">
        <f ca="1">IF(FALSE = ISERROR(MATCH(TRUE,OFFSET('lista do wyboru'!$H$3:$H$136,G9,0),0)),G9+MATCH(TRUE,OFFSET('lista do wyboru'!$H$3:$H$136,G9,0),0),"")</f>
        <v/>
      </c>
    </row>
    <row r="11" spans="1:7">
      <c r="A11" s="17" t="str">
        <f ca="1">IF($G11="","--",INDEX('lista do wyboru'!$B$3:$E$136,$G11,1))</f>
        <v>--</v>
      </c>
      <c r="B11" s="19" t="str">
        <f ca="1">IF($G11="","--",INDEX('lista do wyboru'!$B$3:$E$136,$G11,2))</f>
        <v>--</v>
      </c>
      <c r="C11" s="17" t="str">
        <f ca="1">IF($G11="","--",INDEX('lista do wyboru'!$B$3:$E$136,$G11,3))</f>
        <v>--</v>
      </c>
      <c r="D11" s="18" t="str">
        <f ca="1">IF($G11="","--",INDEX('lista do wyboru'!$B$3:$E$136,$G11,4))</f>
        <v>--</v>
      </c>
      <c r="E11" s="18">
        <f t="shared" ca="1" si="0"/>
        <v>0</v>
      </c>
      <c r="F11" s="15"/>
      <c r="G11" s="15" t="str">
        <f ca="1">IF(FALSE = ISERROR(MATCH(TRUE,OFFSET('lista do wyboru'!$H$3:$H$136,G10,0),0)),G10+MATCH(TRUE,OFFSET('lista do wyboru'!$H$3:$H$136,G10,0),0),"")</f>
        <v/>
      </c>
    </row>
    <row r="12" spans="1:7">
      <c r="A12" s="17" t="str">
        <f ca="1">IF($G12="","--",INDEX('lista do wyboru'!$B$3:$E$136,$G12,1))</f>
        <v>--</v>
      </c>
      <c r="B12" s="19" t="str">
        <f ca="1">IF($G12="","--",INDEX('lista do wyboru'!$B$3:$E$136,$G12,2))</f>
        <v>--</v>
      </c>
      <c r="C12" s="17" t="str">
        <f ca="1">IF($G12="","--",INDEX('lista do wyboru'!$B$3:$E$136,$G12,3))</f>
        <v>--</v>
      </c>
      <c r="D12" s="18" t="str">
        <f ca="1">IF($G12="","--",INDEX('lista do wyboru'!$B$3:$E$136,$G12,4))</f>
        <v>--</v>
      </c>
      <c r="E12" s="18">
        <f t="shared" ca="1" si="0"/>
        <v>0</v>
      </c>
      <c r="F12" s="15"/>
      <c r="G12" s="15" t="str">
        <f ca="1">IF(FALSE = ISERROR(MATCH(TRUE,OFFSET('lista do wyboru'!$H$3:$H$136,G11,0),0)),G11+MATCH(TRUE,OFFSET('lista do wyboru'!$H$3:$H$136,G11,0),0),"")</f>
        <v/>
      </c>
    </row>
    <row r="13" spans="1:7">
      <c r="A13" s="17" t="str">
        <f ca="1">IF($G13="","--",INDEX('lista do wyboru'!$B$3:$E$136,$G13,1))</f>
        <v>--</v>
      </c>
      <c r="B13" s="19" t="str">
        <f ca="1">IF($G13="","--",INDEX('lista do wyboru'!$B$3:$E$136,$G13,2))</f>
        <v>--</v>
      </c>
      <c r="C13" s="17" t="str">
        <f ca="1">IF($G13="","--",INDEX('lista do wyboru'!$B$3:$E$136,$G13,3))</f>
        <v>--</v>
      </c>
      <c r="D13" s="18" t="str">
        <f ca="1">IF($G13="","--",INDEX('lista do wyboru'!$B$3:$E$136,$G13,4))</f>
        <v>--</v>
      </c>
      <c r="E13" s="18">
        <f t="shared" ca="1" si="0"/>
        <v>0</v>
      </c>
      <c r="F13" s="15"/>
      <c r="G13" s="15" t="str">
        <f ca="1">IF(FALSE = ISERROR(MATCH(TRUE,OFFSET('lista do wyboru'!$H$3:$H$136,G12,0),0)),G12+MATCH(TRUE,OFFSET('lista do wyboru'!$H$3:$H$136,G12,0),0),"")</f>
        <v/>
      </c>
    </row>
    <row r="14" spans="1:7">
      <c r="A14" s="17" t="str">
        <f ca="1">IF($G14="","--",INDEX('lista do wyboru'!$B$3:$E$136,$G14,1))</f>
        <v>--</v>
      </c>
      <c r="B14" s="19" t="str">
        <f ca="1">IF($G14="","--",INDEX('lista do wyboru'!$B$3:$E$136,$G14,2))</f>
        <v>--</v>
      </c>
      <c r="C14" s="17" t="str">
        <f ca="1">IF($G14="","--",INDEX('lista do wyboru'!$B$3:$E$136,$G14,3))</f>
        <v>--</v>
      </c>
      <c r="D14" s="18" t="str">
        <f ca="1">IF($G14="","--",INDEX('lista do wyboru'!$B$3:$E$136,$G14,4))</f>
        <v>--</v>
      </c>
      <c r="E14" s="18">
        <f t="shared" ca="1" si="0"/>
        <v>0</v>
      </c>
      <c r="F14" s="15"/>
      <c r="G14" s="15" t="str">
        <f ca="1">IF(FALSE = ISERROR(MATCH(TRUE,OFFSET('lista do wyboru'!$H$3:$H$136,G13,0),0)),G13+MATCH(TRUE,OFFSET('lista do wyboru'!$H$3:$H$136,G13,0),0),"")</f>
        <v/>
      </c>
    </row>
    <row r="15" spans="1:7">
      <c r="A15" s="17" t="str">
        <f ca="1">IF($G15="","--",INDEX('lista do wyboru'!$B$3:$E$136,$G15,1))</f>
        <v>--</v>
      </c>
      <c r="B15" s="19" t="str">
        <f ca="1">IF($G15="","--",INDEX('lista do wyboru'!$B$3:$E$136,$G15,2))</f>
        <v>--</v>
      </c>
      <c r="C15" s="17" t="str">
        <f ca="1">IF($G15="","--",INDEX('lista do wyboru'!$B$3:$E$136,$G15,3))</f>
        <v>--</v>
      </c>
      <c r="D15" s="18" t="str">
        <f ca="1">IF($G15="","--",INDEX('lista do wyboru'!$B$3:$E$136,$G15,4))</f>
        <v>--</v>
      </c>
      <c r="E15" s="18">
        <f t="shared" ca="1" si="0"/>
        <v>0</v>
      </c>
      <c r="F15" s="15"/>
      <c r="G15" s="15" t="str">
        <f ca="1">IF(FALSE = ISERROR(MATCH(TRUE,OFFSET('lista do wyboru'!$H$3:$H$136,G14,0),0)),G14+MATCH(TRUE,OFFSET('lista do wyboru'!$H$3:$H$136,G14,0),0),"")</f>
        <v/>
      </c>
    </row>
    <row r="16" spans="1:7">
      <c r="A16" s="17" t="str">
        <f ca="1">IF($G16="","--",INDEX('lista do wyboru'!$B$3:$E$136,$G16,1))</f>
        <v>--</v>
      </c>
      <c r="B16" s="19" t="str">
        <f ca="1">IF($G16="","--",INDEX('lista do wyboru'!$B$3:$E$136,$G16,2))</f>
        <v>--</v>
      </c>
      <c r="C16" s="17" t="str">
        <f ca="1">IF($G16="","--",INDEX('lista do wyboru'!$B$3:$E$136,$G16,3))</f>
        <v>--</v>
      </c>
      <c r="D16" s="18" t="str">
        <f ca="1">IF($G16="","--",INDEX('lista do wyboru'!$B$3:$E$136,$G16,4))</f>
        <v>--</v>
      </c>
      <c r="E16" s="18">
        <f t="shared" ca="1" si="0"/>
        <v>0</v>
      </c>
      <c r="F16" s="15"/>
      <c r="G16" s="15" t="str">
        <f ca="1">IF(FALSE = ISERROR(MATCH(TRUE,OFFSET('lista do wyboru'!$H$3:$H$136,G15,0),0)),G15+MATCH(TRUE,OFFSET('lista do wyboru'!$H$3:$H$136,G15,0),0),"")</f>
        <v/>
      </c>
    </row>
    <row r="17" spans="1:7">
      <c r="A17" s="17" t="str">
        <f ca="1">IF($G17="","--",INDEX('lista do wyboru'!$B$3:$E$136,$G17,1))</f>
        <v>--</v>
      </c>
      <c r="B17" s="19" t="str">
        <f ca="1">IF($G17="","--",INDEX('lista do wyboru'!$B$3:$E$136,$G17,2))</f>
        <v>--</v>
      </c>
      <c r="C17" s="17" t="str">
        <f ca="1">IF($G17="","--",INDEX('lista do wyboru'!$B$3:$E$136,$G17,3))</f>
        <v>--</v>
      </c>
      <c r="D17" s="18" t="str">
        <f ca="1">IF($G17="","--",INDEX('lista do wyboru'!$B$3:$E$136,$G17,4))</f>
        <v>--</v>
      </c>
      <c r="E17" s="18">
        <f t="shared" ca="1" si="0"/>
        <v>0</v>
      </c>
      <c r="F17" s="15"/>
      <c r="G17" s="15" t="str">
        <f ca="1">IF(FALSE = ISERROR(MATCH(TRUE,OFFSET('lista do wyboru'!$H$3:$H$136,G16,0),0)),G16+MATCH(TRUE,OFFSET('lista do wyboru'!$H$3:$H$136,G16,0),0),"")</f>
        <v/>
      </c>
    </row>
    <row r="18" spans="1:7">
      <c r="A18" s="17" t="str">
        <f ca="1">IF($G18="","--",INDEX('lista do wyboru'!$B$3:$E$136,$G18,1))</f>
        <v>--</v>
      </c>
      <c r="B18" s="19" t="str">
        <f ca="1">IF($G18="","--",INDEX('lista do wyboru'!$B$3:$E$136,$G18,2))</f>
        <v>--</v>
      </c>
      <c r="C18" s="17" t="str">
        <f ca="1">IF($G18="","--",INDEX('lista do wyboru'!$B$3:$E$136,$G18,3))</f>
        <v>--</v>
      </c>
      <c r="D18" s="18" t="str">
        <f ca="1">IF($G18="","--",INDEX('lista do wyboru'!$B$3:$E$136,$G18,4))</f>
        <v>--</v>
      </c>
      <c r="E18" s="18">
        <f t="shared" ca="1" si="0"/>
        <v>0</v>
      </c>
      <c r="F18" s="15"/>
      <c r="G18" s="15" t="str">
        <f ca="1">IF(FALSE = ISERROR(MATCH(TRUE,OFFSET('lista do wyboru'!$H$3:$H$136,G17,0),0)),G17+MATCH(TRUE,OFFSET('lista do wyboru'!$H$3:$H$136,G17,0),0),"")</f>
        <v/>
      </c>
    </row>
    <row r="19" spans="1:7">
      <c r="A19" s="17" t="str">
        <f ca="1">IF($G19="","--",INDEX('lista do wyboru'!$B$3:$E$136,$G19,1))</f>
        <v>--</v>
      </c>
      <c r="B19" s="19" t="str">
        <f ca="1">IF($G19="","--",INDEX('lista do wyboru'!$B$3:$E$136,$G19,2))</f>
        <v>--</v>
      </c>
      <c r="C19" s="17" t="str">
        <f ca="1">IF($G19="","--",INDEX('lista do wyboru'!$B$3:$E$136,$G19,3))</f>
        <v>--</v>
      </c>
      <c r="D19" s="18" t="str">
        <f ca="1">IF($G19="","--",INDEX('lista do wyboru'!$B$3:$E$136,$G19,4))</f>
        <v>--</v>
      </c>
      <c r="E19" s="18">
        <f t="shared" ca="1" si="0"/>
        <v>0</v>
      </c>
      <c r="F19" s="15"/>
      <c r="G19" s="15" t="str">
        <f ca="1">IF(FALSE = ISERROR(MATCH(TRUE,OFFSET('lista do wyboru'!$H$3:$H$136,G18,0),0)),G18+MATCH(TRUE,OFFSET('lista do wyboru'!$H$3:$H$136,G18,0),0),"")</f>
        <v/>
      </c>
    </row>
    <row r="20" spans="1:7">
      <c r="A20" s="17" t="str">
        <f ca="1">IF($G20="","--",INDEX('lista do wyboru'!$B$3:$E$136,$G20,1))</f>
        <v>--</v>
      </c>
      <c r="B20" s="19" t="str">
        <f ca="1">IF($G20="","--",INDEX('lista do wyboru'!$B$3:$E$136,$G20,2))</f>
        <v>--</v>
      </c>
      <c r="C20" s="17" t="str">
        <f ca="1">IF($G20="","--",INDEX('lista do wyboru'!$B$3:$E$136,$G20,3))</f>
        <v>--</v>
      </c>
      <c r="D20" s="18" t="str">
        <f ca="1">IF($G20="","--",INDEX('lista do wyboru'!$B$3:$E$136,$G20,4))</f>
        <v>--</v>
      </c>
      <c r="E20" s="18">
        <f t="shared" ca="1" si="0"/>
        <v>0</v>
      </c>
      <c r="F20" s="15"/>
      <c r="G20" s="15" t="str">
        <f ca="1">IF(FALSE = ISERROR(MATCH(TRUE,OFFSET('lista do wyboru'!$H$3:$H$136,G19,0),0)),G19+MATCH(TRUE,OFFSET('lista do wyboru'!$H$3:$H$136,G19,0),0),"")</f>
        <v/>
      </c>
    </row>
    <row r="21" spans="1:7">
      <c r="A21" s="17" t="str">
        <f ca="1">IF($G21="","--",INDEX('lista do wyboru'!$B$3:$E$136,$G21,1))</f>
        <v>--</v>
      </c>
      <c r="B21" s="19" t="str">
        <f ca="1">IF($G21="","--",INDEX('lista do wyboru'!$B$3:$E$136,$G21,2))</f>
        <v>--</v>
      </c>
      <c r="C21" s="17" t="str">
        <f ca="1">IF($G21="","--",INDEX('lista do wyboru'!$B$3:$E$136,$G21,3))</f>
        <v>--</v>
      </c>
      <c r="D21" s="18" t="str">
        <f ca="1">IF($G21="","--",INDEX('lista do wyboru'!$B$3:$E$136,$G21,4))</f>
        <v>--</v>
      </c>
      <c r="E21" s="18">
        <f t="shared" ca="1" si="0"/>
        <v>0</v>
      </c>
      <c r="F21" s="15"/>
      <c r="G21" s="15" t="str">
        <f ca="1">IF(FALSE = ISERROR(MATCH(TRUE,OFFSET('lista do wyboru'!$H$3:$H$136,G20,0),0)),G20+MATCH(TRUE,OFFSET('lista do wyboru'!$H$3:$H$136,G20,0),0),"")</f>
        <v/>
      </c>
    </row>
    <row r="22" spans="1:7">
      <c r="A22" s="17" t="str">
        <f ca="1">IF($G22="","--",INDEX('lista do wyboru'!$B$3:$E$136,$G22,1))</f>
        <v>--</v>
      </c>
      <c r="B22" s="19" t="str">
        <f ca="1">IF($G22="","--",INDEX('lista do wyboru'!$B$3:$E$136,$G22,2))</f>
        <v>--</v>
      </c>
      <c r="C22" s="17" t="str">
        <f ca="1">IF($G22="","--",INDEX('lista do wyboru'!$B$3:$E$136,$G22,3))</f>
        <v>--</v>
      </c>
      <c r="D22" s="18" t="str">
        <f ca="1">IF($G22="","--",INDEX('lista do wyboru'!$B$3:$E$136,$G22,4))</f>
        <v>--</v>
      </c>
      <c r="E22" s="18">
        <f t="shared" ca="1" si="0"/>
        <v>0</v>
      </c>
      <c r="F22" s="15"/>
      <c r="G22" s="15" t="str">
        <f ca="1">IF(FALSE = ISERROR(MATCH(TRUE,OFFSET('lista do wyboru'!$H$3:$H$136,G21,0),0)),G21+MATCH(TRUE,OFFSET('lista do wyboru'!$H$3:$H$136,G21,0),0),"")</f>
        <v/>
      </c>
    </row>
    <row r="23" spans="1:7">
      <c r="A23" s="17" t="str">
        <f ca="1">IF($G23="","--",INDEX('lista do wyboru'!$B$3:$E$136,$G23,1))</f>
        <v>--</v>
      </c>
      <c r="B23" s="19" t="str">
        <f ca="1">IF($G23="","--",INDEX('lista do wyboru'!$B$3:$E$136,$G23,2))</f>
        <v>--</v>
      </c>
      <c r="C23" s="17" t="str">
        <f ca="1">IF($G23="","--",INDEX('lista do wyboru'!$B$3:$E$136,$G23,3))</f>
        <v>--</v>
      </c>
      <c r="D23" s="18" t="str">
        <f ca="1">IF($G23="","--",INDEX('lista do wyboru'!$B$3:$E$136,$G23,4))</f>
        <v>--</v>
      </c>
      <c r="E23" s="18">
        <f t="shared" ca="1" si="0"/>
        <v>0</v>
      </c>
      <c r="F23" s="15"/>
      <c r="G23" s="15" t="str">
        <f ca="1">IF(FALSE = ISERROR(MATCH(TRUE,OFFSET('lista do wyboru'!$H$3:$H$136,G22,0),0)),G22+MATCH(TRUE,OFFSET('lista do wyboru'!$H$3:$H$136,G22,0),0),"")</f>
        <v/>
      </c>
    </row>
    <row r="24" spans="1:7">
      <c r="A24" s="17" t="str">
        <f ca="1">IF($G24="","--",INDEX('lista do wyboru'!$B$3:$E$136,$G24,1))</f>
        <v>--</v>
      </c>
      <c r="B24" s="19" t="str">
        <f ca="1">IF($G24="","--",INDEX('lista do wyboru'!$B$3:$E$136,$G24,2))</f>
        <v>--</v>
      </c>
      <c r="C24" s="17" t="str">
        <f ca="1">IF($G24="","--",INDEX('lista do wyboru'!$B$3:$E$136,$G24,3))</f>
        <v>--</v>
      </c>
      <c r="D24" s="18" t="str">
        <f ca="1">IF($G24="","--",INDEX('lista do wyboru'!$B$3:$E$136,$G24,4))</f>
        <v>--</v>
      </c>
      <c r="E24" s="18">
        <f t="shared" ca="1" si="0"/>
        <v>0</v>
      </c>
      <c r="F24" s="15"/>
      <c r="G24" s="15" t="str">
        <f ca="1">IF(FALSE = ISERROR(MATCH(TRUE,OFFSET('lista do wyboru'!$H$3:$H$136,G23,0),0)),G23+MATCH(TRUE,OFFSET('lista do wyboru'!$H$3:$H$136,G23,0),0),"")</f>
        <v/>
      </c>
    </row>
    <row r="25" spans="1:7">
      <c r="A25" s="17" t="str">
        <f ca="1">IF($G25="","--",INDEX('lista do wyboru'!$B$3:$E$136,$G25,1))</f>
        <v>--</v>
      </c>
      <c r="B25" s="19" t="str">
        <f ca="1">IF($G25="","--",INDEX('lista do wyboru'!$B$3:$E$136,$G25,2))</f>
        <v>--</v>
      </c>
      <c r="C25" s="17" t="str">
        <f ca="1">IF($G25="","--",INDEX('lista do wyboru'!$B$3:$E$136,$G25,3))</f>
        <v>--</v>
      </c>
      <c r="D25" s="18" t="str">
        <f ca="1">IF($G25="","--",INDEX('lista do wyboru'!$B$3:$E$136,$G25,4))</f>
        <v>--</v>
      </c>
      <c r="E25" s="18">
        <f t="shared" ca="1" si="0"/>
        <v>0</v>
      </c>
      <c r="F25" s="15"/>
      <c r="G25" s="15" t="str">
        <f ca="1">IF(FALSE = ISERROR(MATCH(TRUE,OFFSET('lista do wyboru'!$H$3:$H$136,G24,0),0)),G24+MATCH(TRUE,OFFSET('lista do wyboru'!$H$3:$H$136,G24,0),0),"")</f>
        <v/>
      </c>
    </row>
    <row r="26" spans="1:7">
      <c r="A26" s="17" t="str">
        <f ca="1">IF($G26="","--",INDEX('lista do wyboru'!$B$3:$E$136,$G26,1))</f>
        <v>--</v>
      </c>
      <c r="B26" s="19" t="str">
        <f ca="1">IF($G26="","--",INDEX('lista do wyboru'!$B$3:$E$136,$G26,2))</f>
        <v>--</v>
      </c>
      <c r="C26" s="17" t="str">
        <f ca="1">IF($G26="","--",INDEX('lista do wyboru'!$B$3:$E$136,$G26,3))</f>
        <v>--</v>
      </c>
      <c r="D26" s="18" t="str">
        <f ca="1">IF($G26="","--",INDEX('lista do wyboru'!$B$3:$E$136,$G26,4))</f>
        <v>--</v>
      </c>
      <c r="E26" s="18">
        <f t="shared" ca="1" si="0"/>
        <v>0</v>
      </c>
      <c r="F26" s="15"/>
      <c r="G26" s="15" t="str">
        <f ca="1">IF(FALSE = ISERROR(MATCH(TRUE,OFFSET('lista do wyboru'!$H$3:$H$136,G25,0),0)),G25+MATCH(TRUE,OFFSET('lista do wyboru'!$H$3:$H$136,G25,0),0),"")</f>
        <v/>
      </c>
    </row>
    <row r="27" spans="1:7">
      <c r="A27" s="17" t="str">
        <f ca="1">IF($G27="","--",INDEX('lista do wyboru'!$B$3:$E$136,$G27,1))</f>
        <v>--</v>
      </c>
      <c r="B27" s="19" t="str">
        <f ca="1">IF($G27="","--",INDEX('lista do wyboru'!$B$3:$E$136,$G27,2))</f>
        <v>--</v>
      </c>
      <c r="C27" s="17" t="str">
        <f ca="1">IF($G27="","--",INDEX('lista do wyboru'!$B$3:$E$136,$G27,3))</f>
        <v>--</v>
      </c>
      <c r="D27" s="18" t="str">
        <f ca="1">IF($G27="","--",INDEX('lista do wyboru'!$B$3:$E$136,$G27,4))</f>
        <v>--</v>
      </c>
      <c r="E27" s="18">
        <f t="shared" ca="1" si="0"/>
        <v>0</v>
      </c>
      <c r="F27" s="15"/>
      <c r="G27" s="15" t="str">
        <f ca="1">IF(FALSE = ISERROR(MATCH(TRUE,OFFSET('lista do wyboru'!$H$3:$H$136,G26,0),0)),G26+MATCH(TRUE,OFFSET('lista do wyboru'!$H$3:$H$136,G26,0),0),"")</f>
        <v/>
      </c>
    </row>
    <row r="28" spans="1:7">
      <c r="A28" s="17" t="str">
        <f ca="1">IF($G28="","--",INDEX('lista do wyboru'!$B$3:$E$136,$G28,1))</f>
        <v>--</v>
      </c>
      <c r="B28" s="19" t="str">
        <f ca="1">IF($G28="","--",INDEX('lista do wyboru'!$B$3:$E$136,$G28,2))</f>
        <v>--</v>
      </c>
      <c r="C28" s="17" t="str">
        <f ca="1">IF($G28="","--",INDEX('lista do wyboru'!$B$3:$E$136,$G28,3))</f>
        <v>--</v>
      </c>
      <c r="D28" s="18" t="str">
        <f ca="1">IF($G28="","--",INDEX('lista do wyboru'!$B$3:$E$136,$G28,4))</f>
        <v>--</v>
      </c>
      <c r="E28" s="18">
        <f t="shared" ca="1" si="0"/>
        <v>0</v>
      </c>
      <c r="F28" s="15"/>
      <c r="G28" s="15" t="str">
        <f ca="1">IF(FALSE = ISERROR(MATCH(TRUE,OFFSET('lista do wyboru'!$H$3:$H$136,G27,0),0)),G27+MATCH(TRUE,OFFSET('lista do wyboru'!$H$3:$H$136,G27,0),0),"")</f>
        <v/>
      </c>
    </row>
    <row r="29" spans="1:7">
      <c r="A29" s="17" t="str">
        <f ca="1">IF($G29="","--",INDEX('lista do wyboru'!$B$3:$E$136,$G29,1))</f>
        <v>--</v>
      </c>
      <c r="B29" s="19" t="str">
        <f ca="1">IF($G29="","--",INDEX('lista do wyboru'!$B$3:$E$136,$G29,2))</f>
        <v>--</v>
      </c>
      <c r="C29" s="17" t="str">
        <f ca="1">IF($G29="","--",INDEX('lista do wyboru'!$B$3:$E$136,$G29,3))</f>
        <v>--</v>
      </c>
      <c r="D29" s="18" t="str">
        <f ca="1">IF($G29="","--",INDEX('lista do wyboru'!$B$3:$E$136,$G29,4))</f>
        <v>--</v>
      </c>
      <c r="E29" s="18">
        <f t="shared" ca="1" si="0"/>
        <v>0</v>
      </c>
      <c r="F29" s="15"/>
      <c r="G29" s="15" t="str">
        <f ca="1">IF(FALSE = ISERROR(MATCH(TRUE,OFFSET('lista do wyboru'!$H$3:$H$136,G28,0),0)),G28+MATCH(TRUE,OFFSET('lista do wyboru'!$H$3:$H$136,G28,0),0),"")</f>
        <v/>
      </c>
    </row>
    <row r="30" spans="1:7">
      <c r="A30" s="17" t="str">
        <f ca="1">IF($G30="","--",INDEX('lista do wyboru'!$B$3:$E$136,$G30,1))</f>
        <v>--</v>
      </c>
      <c r="B30" s="19" t="str">
        <f ca="1">IF($G30="","--",INDEX('lista do wyboru'!$B$3:$E$136,$G30,2))</f>
        <v>--</v>
      </c>
      <c r="C30" s="17" t="str">
        <f ca="1">IF($G30="","--",INDEX('lista do wyboru'!$B$3:$E$136,$G30,3))</f>
        <v>--</v>
      </c>
      <c r="D30" s="18" t="str">
        <f ca="1">IF($G30="","--",INDEX('lista do wyboru'!$B$3:$E$136,$G30,4))</f>
        <v>--</v>
      </c>
      <c r="E30" s="18">
        <f t="shared" ca="1" si="0"/>
        <v>0</v>
      </c>
      <c r="F30" s="15"/>
      <c r="G30" s="15" t="str">
        <f ca="1">IF(FALSE = ISERROR(MATCH(TRUE,OFFSET('lista do wyboru'!$H$3:$H$136,G29,0),0)),G29+MATCH(TRUE,OFFSET('lista do wyboru'!$H$3:$H$136,G29,0),0),"")</f>
        <v/>
      </c>
    </row>
    <row r="31" spans="1:7">
      <c r="A31" s="17" t="str">
        <f ca="1">IF($G31="","--",INDEX('lista do wyboru'!$B$3:$E$136,$G31,1))</f>
        <v>--</v>
      </c>
      <c r="B31" s="19" t="str">
        <f ca="1">IF($G31="","--",INDEX('lista do wyboru'!$B$3:$E$136,$G31,2))</f>
        <v>--</v>
      </c>
      <c r="C31" s="17" t="str">
        <f ca="1">IF($G31="","--",INDEX('lista do wyboru'!$B$3:$E$136,$G31,3))</f>
        <v>--</v>
      </c>
      <c r="D31" s="18" t="str">
        <f ca="1">IF($G31="","--",INDEX('lista do wyboru'!$B$3:$E$136,$G31,4))</f>
        <v>--</v>
      </c>
      <c r="E31" s="18">
        <f t="shared" ca="1" si="0"/>
        <v>0</v>
      </c>
      <c r="F31" s="15"/>
      <c r="G31" s="15" t="str">
        <f ca="1">IF(FALSE = ISERROR(MATCH(TRUE,OFFSET('lista do wyboru'!$H$3:$H$136,G30,0),0)),G30+MATCH(TRUE,OFFSET('lista do wyboru'!$H$3:$H$136,G30,0),0),"")</f>
        <v/>
      </c>
    </row>
    <row r="32" spans="1:7">
      <c r="A32" s="17" t="str">
        <f ca="1">IF($G32="","--",INDEX('lista do wyboru'!$B$3:$E$136,$G32,1))</f>
        <v>--</v>
      </c>
      <c r="B32" s="19" t="str">
        <f ca="1">IF($G32="","--",INDEX('lista do wyboru'!$B$3:$E$136,$G32,2))</f>
        <v>--</v>
      </c>
      <c r="C32" s="17" t="str">
        <f ca="1">IF($G32="","--",INDEX('lista do wyboru'!$B$3:$E$136,$G32,3))</f>
        <v>--</v>
      </c>
      <c r="D32" s="18" t="str">
        <f ca="1">IF($G32="","--",INDEX('lista do wyboru'!$B$3:$E$136,$G32,4))</f>
        <v>--</v>
      </c>
      <c r="E32" s="18">
        <f t="shared" ca="1" si="0"/>
        <v>0</v>
      </c>
      <c r="F32" s="15"/>
      <c r="G32" s="15" t="str">
        <f ca="1">IF(FALSE = ISERROR(MATCH(TRUE,OFFSET('lista do wyboru'!$H$3:$H$136,G31,0),0)),G31+MATCH(TRUE,OFFSET('lista do wyboru'!$H$3:$H$136,G31,0),0),"")</f>
        <v/>
      </c>
    </row>
    <row r="33" spans="1:7">
      <c r="A33" s="17" t="str">
        <f ca="1">IF($G33="","--",INDEX('lista do wyboru'!$B$3:$E$136,$G33,1))</f>
        <v>--</v>
      </c>
      <c r="B33" s="19" t="str">
        <f ca="1">IF($G33="","--",INDEX('lista do wyboru'!$B$3:$E$136,$G33,2))</f>
        <v>--</v>
      </c>
      <c r="C33" s="17" t="str">
        <f ca="1">IF($G33="","--",INDEX('lista do wyboru'!$B$3:$E$136,$G33,3))</f>
        <v>--</v>
      </c>
      <c r="D33" s="18" t="str">
        <f ca="1">IF($G33="","--",INDEX('lista do wyboru'!$B$3:$E$136,$G33,4))</f>
        <v>--</v>
      </c>
      <c r="E33" s="18">
        <f t="shared" ca="1" si="0"/>
        <v>0</v>
      </c>
      <c r="F33" s="15"/>
      <c r="G33" s="15" t="str">
        <f ca="1">IF(FALSE = ISERROR(MATCH(TRUE,OFFSET('lista do wyboru'!$H$3:$H$136,G32,0),0)),G32+MATCH(TRUE,OFFSET('lista do wyboru'!$H$3:$H$136,G32,0),0),"")</f>
        <v/>
      </c>
    </row>
    <row r="34" spans="1:7">
      <c r="A34" s="17" t="str">
        <f ca="1">IF($G34="","--",INDEX('lista do wyboru'!$B$3:$E$136,$G34,1))</f>
        <v>--</v>
      </c>
      <c r="B34" s="19" t="str">
        <f ca="1">IF($G34="","--",INDEX('lista do wyboru'!$B$3:$E$136,$G34,2))</f>
        <v>--</v>
      </c>
      <c r="C34" s="17" t="str">
        <f ca="1">IF($G34="","--",INDEX('lista do wyboru'!$B$3:$E$136,$G34,3))</f>
        <v>--</v>
      </c>
      <c r="D34" s="18" t="str">
        <f ca="1">IF($G34="","--",INDEX('lista do wyboru'!$B$3:$E$136,$G34,4))</f>
        <v>--</v>
      </c>
      <c r="E34" s="18">
        <f t="shared" ca="1" si="0"/>
        <v>0</v>
      </c>
      <c r="G34" s="15" t="str">
        <f ca="1">IF(FALSE = ISERROR(MATCH(TRUE,OFFSET('lista do wyboru'!$H$3:$H$136,G33,0),0)),G33+MATCH(TRUE,OFFSET('lista do wyboru'!$H$3:$H$136,G33,0),0),"")</f>
        <v/>
      </c>
    </row>
    <row r="35" spans="1:7">
      <c r="A35" s="17" t="str">
        <f ca="1">IF($G35="","--",INDEX('lista do wyboru'!$B$3:$E$136,$G35,1))</f>
        <v>--</v>
      </c>
      <c r="B35" s="19" t="str">
        <f ca="1">IF($G35="","--",INDEX('lista do wyboru'!$B$3:$E$136,$G35,2))</f>
        <v>--</v>
      </c>
      <c r="C35" s="17" t="str">
        <f ca="1">IF($G35="","--",INDEX('lista do wyboru'!$B$3:$E$136,$G35,3))</f>
        <v>--</v>
      </c>
      <c r="D35" s="18" t="str">
        <f ca="1">IF($G35="","--",INDEX('lista do wyboru'!$B$3:$E$136,$G35,4))</f>
        <v>--</v>
      </c>
      <c r="E35" s="18">
        <f t="shared" ca="1" si="0"/>
        <v>0</v>
      </c>
      <c r="G35" s="15" t="str">
        <f ca="1">IF(FALSE = ISERROR(MATCH(TRUE,OFFSET('lista do wyboru'!$H$3:$H$136,G34,0),0)),G34+MATCH(TRUE,OFFSET('lista do wyboru'!$H$3:$H$136,G34,0),0),"")</f>
        <v/>
      </c>
    </row>
    <row r="36" spans="1:7">
      <c r="A36" s="17" t="str">
        <f ca="1">IF($G36="","--",INDEX('lista do wyboru'!$B$3:$E$136,$G36,1))</f>
        <v>--</v>
      </c>
      <c r="B36" s="19" t="str">
        <f ca="1">IF($G36="","--",INDEX('lista do wyboru'!$B$3:$E$136,$G36,2))</f>
        <v>--</v>
      </c>
      <c r="C36" s="17" t="str">
        <f ca="1">IF($G36="","--",INDEX('lista do wyboru'!$B$3:$E$136,$G36,3))</f>
        <v>--</v>
      </c>
      <c r="D36" s="18" t="str">
        <f ca="1">IF($G36="","--",INDEX('lista do wyboru'!$B$3:$E$136,$G36,4))</f>
        <v>--</v>
      </c>
      <c r="E36" s="18">
        <f t="shared" ca="1" si="0"/>
        <v>0</v>
      </c>
      <c r="G36" s="15" t="str">
        <f ca="1">IF(FALSE = ISERROR(MATCH(TRUE,OFFSET('lista do wyboru'!$H$3:$H$136,G35,0),0)),G35+MATCH(TRUE,OFFSET('lista do wyboru'!$H$3:$H$136,G35,0),0),"")</f>
        <v/>
      </c>
    </row>
    <row r="37" spans="1:7">
      <c r="A37" s="17" t="str">
        <f ca="1">IF($G37="","--",INDEX('lista do wyboru'!$B$3:$E$136,$G37,1))</f>
        <v>--</v>
      </c>
      <c r="B37" s="19" t="str">
        <f ca="1">IF($G37="","--",INDEX('lista do wyboru'!$B$3:$E$136,$G37,2))</f>
        <v>--</v>
      </c>
      <c r="C37" s="17" t="str">
        <f ca="1">IF($G37="","--",INDEX('lista do wyboru'!$B$3:$E$136,$G37,3))</f>
        <v>--</v>
      </c>
      <c r="D37" s="18" t="str">
        <f ca="1">IF($G37="","--",INDEX('lista do wyboru'!$B$3:$E$136,$G37,4))</f>
        <v>--</v>
      </c>
      <c r="E37" s="18">
        <f t="shared" ca="1" si="0"/>
        <v>0</v>
      </c>
      <c r="G37" s="15" t="str">
        <f ca="1">IF(FALSE = ISERROR(MATCH(TRUE,OFFSET('lista do wyboru'!$H$3:$H$136,G36,0),0)),G36+MATCH(TRUE,OFFSET('lista do wyboru'!$H$3:$H$136,G36,0),0),"")</f>
        <v/>
      </c>
    </row>
    <row r="38" spans="1:7">
      <c r="A38" s="17" t="str">
        <f ca="1">IF($G38="","--",INDEX('lista do wyboru'!$B$3:$E$136,$G38,1))</f>
        <v>--</v>
      </c>
      <c r="B38" s="19" t="str">
        <f ca="1">IF($G38="","--",INDEX('lista do wyboru'!$B$3:$E$136,$G38,2))</f>
        <v>--</v>
      </c>
      <c r="C38" s="17" t="str">
        <f ca="1">IF($G38="","--",INDEX('lista do wyboru'!$B$3:$E$136,$G38,3))</f>
        <v>--</v>
      </c>
      <c r="D38" s="18" t="str">
        <f ca="1">IF($G38="","--",INDEX('lista do wyboru'!$B$3:$E$136,$G38,4))</f>
        <v>--</v>
      </c>
      <c r="E38" s="18">
        <f t="shared" ca="1" si="0"/>
        <v>0</v>
      </c>
      <c r="G38" s="15" t="str">
        <f ca="1">IF(FALSE = ISERROR(MATCH(TRUE,OFFSET('lista do wyboru'!$H$3:$H$136,G37,0),0)),G37+MATCH(TRUE,OFFSET('lista do wyboru'!$H$3:$H$136,G37,0),0),"")</f>
        <v/>
      </c>
    </row>
    <row r="39" spans="1:7">
      <c r="A39" s="17" t="str">
        <f ca="1">IF($G39="","--",INDEX('lista do wyboru'!$B$3:$E$136,$G39,1))</f>
        <v>--</v>
      </c>
      <c r="B39" s="19" t="str">
        <f ca="1">IF($G39="","--",INDEX('lista do wyboru'!$B$3:$E$136,$G39,2))</f>
        <v>--</v>
      </c>
      <c r="C39" s="17" t="str">
        <f ca="1">IF($G39="","--",INDEX('lista do wyboru'!$B$3:$E$136,$G39,3))</f>
        <v>--</v>
      </c>
      <c r="D39" s="18" t="str">
        <f ca="1">IF($G39="","--",INDEX('lista do wyboru'!$B$3:$E$136,$G39,4))</f>
        <v>--</v>
      </c>
      <c r="E39" s="18">
        <f t="shared" ca="1" si="0"/>
        <v>0</v>
      </c>
      <c r="G39" s="15" t="str">
        <f ca="1">IF(FALSE = ISERROR(MATCH(TRUE,OFFSET('lista do wyboru'!$H$3:$H$136,G38,0),0)),G38+MATCH(TRUE,OFFSET('lista do wyboru'!$H$3:$H$136,G38,0),0),"")</f>
        <v/>
      </c>
    </row>
    <row r="40" spans="1:7">
      <c r="A40" s="17" t="str">
        <f ca="1">IF($G40="","--",INDEX('lista do wyboru'!$B$3:$E$136,$G40,1))</f>
        <v>--</v>
      </c>
      <c r="B40" s="19" t="str">
        <f ca="1">IF($G40="","--",INDEX('lista do wyboru'!$B$3:$E$136,$G40,2))</f>
        <v>--</v>
      </c>
      <c r="C40" s="17" t="str">
        <f ca="1">IF($G40="","--",INDEX('lista do wyboru'!$B$3:$E$136,$G40,3))</f>
        <v>--</v>
      </c>
      <c r="D40" s="18" t="str">
        <f ca="1">IF($G40="","--",INDEX('lista do wyboru'!$B$3:$E$136,$G40,4))</f>
        <v>--</v>
      </c>
      <c r="E40" s="18">
        <f t="shared" ca="1" si="0"/>
        <v>0</v>
      </c>
      <c r="G40" s="15" t="str">
        <f ca="1">IF(FALSE = ISERROR(MATCH(TRUE,OFFSET('lista do wyboru'!$H$3:$H$136,G39,0),0)),G39+MATCH(TRUE,OFFSET('lista do wyboru'!$H$3:$H$136,G39,0),0),"")</f>
        <v/>
      </c>
    </row>
    <row r="41" spans="1:7">
      <c r="A41" s="17" t="str">
        <f ca="1">IF($G41="","--",INDEX('lista do wyboru'!$B$3:$E$136,$G41,1))</f>
        <v>--</v>
      </c>
      <c r="B41" s="19" t="str">
        <f ca="1">IF($G41="","--",INDEX('lista do wyboru'!$B$3:$E$136,$G41,2))</f>
        <v>--</v>
      </c>
      <c r="C41" s="17" t="str">
        <f ca="1">IF($G41="","--",INDEX('lista do wyboru'!$B$3:$E$136,$G41,3))</f>
        <v>--</v>
      </c>
      <c r="D41" s="18" t="str">
        <f ca="1">IF($G41="","--",INDEX('lista do wyboru'!$B$3:$E$136,$G41,4))</f>
        <v>--</v>
      </c>
      <c r="E41" s="18">
        <f t="shared" ca="1" si="0"/>
        <v>0</v>
      </c>
      <c r="G41" s="15" t="str">
        <f ca="1">IF(FALSE = ISERROR(MATCH(TRUE,OFFSET('lista do wyboru'!$H$3:$H$136,G40,0),0)),G40+MATCH(TRUE,OFFSET('lista do wyboru'!$H$3:$H$136,G40,0),0),"")</f>
        <v/>
      </c>
    </row>
    <row r="42" spans="1:7">
      <c r="A42" s="17" t="str">
        <f ca="1">IF($G42="","--",INDEX('lista do wyboru'!$B$3:$E$136,$G42,1))</f>
        <v>--</v>
      </c>
      <c r="B42" s="19" t="str">
        <f ca="1">IF($G42="","--",INDEX('lista do wyboru'!$B$3:$E$136,$G42,2))</f>
        <v>--</v>
      </c>
      <c r="C42" s="17" t="str">
        <f ca="1">IF($G42="","--",INDEX('lista do wyboru'!$B$3:$E$136,$G42,3))</f>
        <v>--</v>
      </c>
      <c r="D42" s="18" t="str">
        <f ca="1">IF($G42="","--",INDEX('lista do wyboru'!$B$3:$E$136,$G42,4))</f>
        <v>--</v>
      </c>
      <c r="E42" s="18">
        <f t="shared" ca="1" si="0"/>
        <v>0</v>
      </c>
      <c r="G42" s="15" t="str">
        <f ca="1">IF(FALSE = ISERROR(MATCH(TRUE,OFFSET('lista do wyboru'!$H$3:$H$136,G41,0),0)),G41+MATCH(TRUE,OFFSET('lista do wyboru'!$H$3:$H$136,G41,0),0),"")</f>
        <v/>
      </c>
    </row>
    <row r="43" spans="1:7">
      <c r="A43" s="17" t="str">
        <f ca="1">IF($G43="","--",INDEX('lista do wyboru'!$B$3:$E$136,$G43,1))</f>
        <v>--</v>
      </c>
      <c r="B43" s="19" t="str">
        <f ca="1">IF($G43="","--",INDEX('lista do wyboru'!$B$3:$E$136,$G43,2))</f>
        <v>--</v>
      </c>
      <c r="C43" s="17" t="str">
        <f ca="1">IF($G43="","--",INDEX('lista do wyboru'!$B$3:$E$136,$G43,3))</f>
        <v>--</v>
      </c>
      <c r="D43" s="18" t="str">
        <f ca="1">IF($G43="","--",INDEX('lista do wyboru'!$B$3:$E$136,$G43,4))</f>
        <v>--</v>
      </c>
      <c r="E43" s="18">
        <f t="shared" ca="1" si="0"/>
        <v>0</v>
      </c>
      <c r="G43" s="15" t="str">
        <f ca="1">IF(FALSE = ISERROR(MATCH(TRUE,OFFSET('lista do wyboru'!$H$3:$H$136,G42,0),0)),G42+MATCH(TRUE,OFFSET('lista do wyboru'!$H$3:$H$136,G42,0),0),"")</f>
        <v/>
      </c>
    </row>
    <row r="44" spans="1:7">
      <c r="A44" s="17" t="str">
        <f ca="1">IF($G44="","--",INDEX('lista do wyboru'!$B$3:$E$136,$G44,1))</f>
        <v>--</v>
      </c>
      <c r="B44" s="19" t="str">
        <f ca="1">IF($G44="","--",INDEX('lista do wyboru'!$B$3:$E$136,$G44,2))</f>
        <v>--</v>
      </c>
      <c r="C44" s="17" t="str">
        <f ca="1">IF($G44="","--",INDEX('lista do wyboru'!$B$3:$E$136,$G44,3))</f>
        <v>--</v>
      </c>
      <c r="D44" s="18" t="str">
        <f ca="1">IF($G44="","--",INDEX('lista do wyboru'!$B$3:$E$136,$G44,4))</f>
        <v>--</v>
      </c>
      <c r="E44" s="18">
        <f t="shared" ca="1" si="0"/>
        <v>0</v>
      </c>
      <c r="G44" s="15" t="str">
        <f ca="1">IF(FALSE = ISERROR(MATCH(TRUE,OFFSET('lista do wyboru'!$H$3:$H$136,G43,0),0)),G43+MATCH(TRUE,OFFSET('lista do wyboru'!$H$3:$H$136,G43,0),0),"")</f>
        <v/>
      </c>
    </row>
    <row r="45" spans="1:7">
      <c r="A45" s="17" t="str">
        <f ca="1">IF($G45="","--",INDEX('lista do wyboru'!$B$3:$E$136,$G45,1))</f>
        <v>--</v>
      </c>
      <c r="B45" s="19" t="str">
        <f ca="1">IF($G45="","--",INDEX('lista do wyboru'!$B$3:$E$136,$G45,2))</f>
        <v>--</v>
      </c>
      <c r="C45" s="17" t="str">
        <f ca="1">IF($G45="","--",INDEX('lista do wyboru'!$B$3:$E$136,$G45,3))</f>
        <v>--</v>
      </c>
      <c r="D45" s="18" t="str">
        <f ca="1">IF($G45="","--",INDEX('lista do wyboru'!$B$3:$E$136,$G45,4))</f>
        <v>--</v>
      </c>
      <c r="E45" s="18">
        <f t="shared" ca="1" si="0"/>
        <v>0</v>
      </c>
      <c r="G45" s="15" t="str">
        <f ca="1">IF(FALSE = ISERROR(MATCH(TRUE,OFFSET('lista do wyboru'!$H$3:$H$136,G44,0),0)),G44+MATCH(TRUE,OFFSET('lista do wyboru'!$H$3:$H$136,G44,0),0),"")</f>
        <v/>
      </c>
    </row>
    <row r="46" spans="1:7">
      <c r="A46" s="17" t="str">
        <f ca="1">IF($G46="","--",INDEX('lista do wyboru'!$B$3:$E$136,$G46,1))</f>
        <v>--</v>
      </c>
      <c r="B46" s="19" t="str">
        <f ca="1">IF($G46="","--",INDEX('lista do wyboru'!$B$3:$E$136,$G46,2))</f>
        <v>--</v>
      </c>
      <c r="C46" s="17" t="str">
        <f ca="1">IF($G46="","--",INDEX('lista do wyboru'!$B$3:$E$136,$G46,3))</f>
        <v>--</v>
      </c>
      <c r="D46" s="18" t="str">
        <f ca="1">IF($G46="","--",INDEX('lista do wyboru'!$B$3:$E$136,$G46,4))</f>
        <v>--</v>
      </c>
      <c r="E46" s="18">
        <f t="shared" ca="1" si="0"/>
        <v>0</v>
      </c>
      <c r="G46" s="15" t="str">
        <f ca="1">IF(FALSE = ISERROR(MATCH(TRUE,OFFSET('lista do wyboru'!$H$3:$H$136,G45,0),0)),G45+MATCH(TRUE,OFFSET('lista do wyboru'!$H$3:$H$136,G45,0),0),"")</f>
        <v/>
      </c>
    </row>
    <row r="47" spans="1:7">
      <c r="A47" s="17" t="str">
        <f ca="1">IF($G47="","--",INDEX('lista do wyboru'!$B$3:$E$136,$G47,1))</f>
        <v>--</v>
      </c>
      <c r="B47" s="19" t="str">
        <f ca="1">IF($G47="","--",INDEX('lista do wyboru'!$B$3:$E$136,$G47,2))</f>
        <v>--</v>
      </c>
      <c r="C47" s="17" t="str">
        <f ca="1">IF($G47="","--",INDEX('lista do wyboru'!$B$3:$E$136,$G47,3))</f>
        <v>--</v>
      </c>
      <c r="D47" s="18" t="str">
        <f ca="1">IF($G47="","--",INDEX('lista do wyboru'!$B$3:$E$136,$G47,4))</f>
        <v>--</v>
      </c>
      <c r="E47" s="18">
        <f t="shared" ca="1" si="0"/>
        <v>0</v>
      </c>
      <c r="G47" s="15" t="str">
        <f ca="1">IF(FALSE = ISERROR(MATCH(TRUE,OFFSET('lista do wyboru'!$H$3:$H$136,G46,0),0)),G46+MATCH(TRUE,OFFSET('lista do wyboru'!$H$3:$H$136,G46,0),0),"")</f>
        <v/>
      </c>
    </row>
    <row r="48" spans="1:7">
      <c r="A48" s="17" t="str">
        <f ca="1">IF($G48="","--",INDEX('lista do wyboru'!$B$3:$E$136,$G48,1))</f>
        <v>--</v>
      </c>
      <c r="B48" s="19" t="str">
        <f ca="1">IF($G48="","--",INDEX('lista do wyboru'!$B$3:$E$136,$G48,2))</f>
        <v>--</v>
      </c>
      <c r="C48" s="17" t="str">
        <f ca="1">IF($G48="","--",INDEX('lista do wyboru'!$B$3:$E$136,$G48,3))</f>
        <v>--</v>
      </c>
      <c r="D48" s="18" t="str">
        <f ca="1">IF($G48="","--",INDEX('lista do wyboru'!$B$3:$E$136,$G48,4))</f>
        <v>--</v>
      </c>
      <c r="E48" s="18">
        <f t="shared" ca="1" si="0"/>
        <v>0</v>
      </c>
      <c r="G48" s="15" t="str">
        <f ca="1">IF(FALSE = ISERROR(MATCH(TRUE,OFFSET('lista do wyboru'!$H$3:$H$136,G47,0),0)),G47+MATCH(TRUE,OFFSET('lista do wyboru'!$H$3:$H$136,G47,0),0),"")</f>
        <v/>
      </c>
    </row>
    <row r="49" spans="1:7">
      <c r="A49" s="17" t="str">
        <f ca="1">IF($G49="","--",INDEX('lista do wyboru'!$B$3:$E$136,$G49,1))</f>
        <v>--</v>
      </c>
      <c r="B49" s="19" t="str">
        <f ca="1">IF($G49="","--",INDEX('lista do wyboru'!$B$3:$E$136,$G49,2))</f>
        <v>--</v>
      </c>
      <c r="C49" s="17" t="str">
        <f ca="1">IF($G49="","--",INDEX('lista do wyboru'!$B$3:$E$136,$G49,3))</f>
        <v>--</v>
      </c>
      <c r="D49" s="18" t="str">
        <f ca="1">IF($G49="","--",INDEX('lista do wyboru'!$B$3:$E$136,$G49,4))</f>
        <v>--</v>
      </c>
      <c r="E49" s="18">
        <f t="shared" ca="1" si="0"/>
        <v>0</v>
      </c>
      <c r="G49" s="15" t="str">
        <f ca="1">IF(FALSE = ISERROR(MATCH(TRUE,OFFSET('lista do wyboru'!$H$3:$H$136,G48,0),0)),G48+MATCH(TRUE,OFFSET('lista do wyboru'!$H$3:$H$136,G48,0),0),"")</f>
        <v/>
      </c>
    </row>
    <row r="50" spans="1:7">
      <c r="A50" s="17" t="str">
        <f ca="1">IF($G50="","--",INDEX('lista do wyboru'!$B$3:$E$136,$G50,1))</f>
        <v>--</v>
      </c>
      <c r="B50" s="19" t="str">
        <f ca="1">IF($G50="","--",INDEX('lista do wyboru'!$B$3:$E$136,$G50,2))</f>
        <v>--</v>
      </c>
      <c r="C50" s="17" t="str">
        <f ca="1">IF($G50="","--",INDEX('lista do wyboru'!$B$3:$E$136,$G50,3))</f>
        <v>--</v>
      </c>
      <c r="D50" s="18" t="str">
        <f ca="1">IF($G50="","--",INDEX('lista do wyboru'!$B$3:$E$136,$G50,4))</f>
        <v>--</v>
      </c>
      <c r="E50" s="18">
        <f t="shared" ca="1" si="0"/>
        <v>0</v>
      </c>
      <c r="G50" s="15" t="str">
        <f ca="1">IF(FALSE = ISERROR(MATCH(TRUE,OFFSET('lista do wyboru'!$H$3:$H$136,G49,0),0)),G49+MATCH(TRUE,OFFSET('lista do wyboru'!$H$3:$H$136,G49,0),0),"")</f>
        <v/>
      </c>
    </row>
    <row r="51" spans="1:7">
      <c r="A51" s="17" t="str">
        <f ca="1">IF($G51="","--",INDEX('lista do wyboru'!$B$3:$E$136,$G51,1))</f>
        <v>--</v>
      </c>
      <c r="B51" s="19" t="str">
        <f ca="1">IF($G51="","--",INDEX('lista do wyboru'!$B$3:$E$136,$G51,2))</f>
        <v>--</v>
      </c>
      <c r="C51" s="17" t="str">
        <f ca="1">IF($G51="","--",INDEX('lista do wyboru'!$B$3:$E$136,$G51,3))</f>
        <v>--</v>
      </c>
      <c r="D51" s="18" t="str">
        <f ca="1">IF($G51="","--",INDEX('lista do wyboru'!$B$3:$E$136,$G51,4))</f>
        <v>--</v>
      </c>
      <c r="E51" s="18">
        <f t="shared" ca="1" si="0"/>
        <v>0</v>
      </c>
      <c r="G51" s="15" t="str">
        <f ca="1">IF(FALSE = ISERROR(MATCH(TRUE,OFFSET('lista do wyboru'!$H$3:$H$136,G50,0),0)),G50+MATCH(TRUE,OFFSET('lista do wyboru'!$H$3:$H$136,G50,0),0),"")</f>
        <v/>
      </c>
    </row>
    <row r="52" spans="1:7">
      <c r="A52" s="17" t="str">
        <f ca="1">IF($G52="","--",INDEX('lista do wyboru'!$B$3:$E$136,$G52,1))</f>
        <v>--</v>
      </c>
      <c r="B52" s="19" t="str">
        <f ca="1">IF($G52="","--",INDEX('lista do wyboru'!$B$3:$E$136,$G52,2))</f>
        <v>--</v>
      </c>
      <c r="C52" s="17" t="str">
        <f ca="1">IF($G52="","--",INDEX('lista do wyboru'!$B$3:$E$136,$G52,3))</f>
        <v>--</v>
      </c>
      <c r="D52" s="18" t="str">
        <f ca="1">IF($G52="","--",INDEX('lista do wyboru'!$B$3:$E$136,$G52,4))</f>
        <v>--</v>
      </c>
      <c r="E52" s="18">
        <f t="shared" ca="1" si="0"/>
        <v>0</v>
      </c>
      <c r="G52" s="15" t="str">
        <f ca="1">IF(FALSE = ISERROR(MATCH(TRUE,OFFSET('lista do wyboru'!$H$3:$H$136,G51,0),0)),G51+MATCH(TRUE,OFFSET('lista do wyboru'!$H$3:$H$136,G51,0),0),"")</f>
        <v/>
      </c>
    </row>
    <row r="53" spans="1:7">
      <c r="A53" s="17" t="str">
        <f ca="1">IF($G53="","--",INDEX('lista do wyboru'!$B$3:$E$136,$G53,1))</f>
        <v>--</v>
      </c>
      <c r="B53" s="19" t="str">
        <f ca="1">IF($G53="","--",INDEX('lista do wyboru'!$B$3:$E$136,$G53,2))</f>
        <v>--</v>
      </c>
      <c r="C53" s="17" t="str">
        <f ca="1">IF($G53="","--",INDEX('lista do wyboru'!$B$3:$E$136,$G53,3))</f>
        <v>--</v>
      </c>
      <c r="D53" s="18" t="str">
        <f ca="1">IF($G53="","--",INDEX('lista do wyboru'!$B$3:$E$136,$G53,4))</f>
        <v>--</v>
      </c>
      <c r="E53" s="18">
        <f t="shared" ca="1" si="0"/>
        <v>0</v>
      </c>
      <c r="G53" s="15" t="str">
        <f ca="1">IF(FALSE = ISERROR(MATCH(TRUE,OFFSET('lista do wyboru'!$H$3:$H$136,G52,0),0)),G52+MATCH(TRUE,OFFSET('lista do wyboru'!$H$3:$H$136,G52,0),0),"")</f>
        <v/>
      </c>
    </row>
    <row r="54" spans="1:7">
      <c r="A54" s="17" t="str">
        <f ca="1">IF($G54="","--",INDEX('lista do wyboru'!$B$3:$E$136,$G54,1))</f>
        <v>--</v>
      </c>
      <c r="B54" s="19" t="str">
        <f ca="1">IF($G54="","--",INDEX('lista do wyboru'!$B$3:$E$136,$G54,2))</f>
        <v>--</v>
      </c>
      <c r="C54" s="17" t="str">
        <f ca="1">IF($G54="","--",INDEX('lista do wyboru'!$B$3:$E$136,$G54,3))</f>
        <v>--</v>
      </c>
      <c r="D54" s="18" t="str">
        <f ca="1">IF($G54="","--",INDEX('lista do wyboru'!$B$3:$E$136,$G54,4))</f>
        <v>--</v>
      </c>
      <c r="E54" s="18">
        <f t="shared" ca="1" si="0"/>
        <v>0</v>
      </c>
      <c r="G54" s="15" t="str">
        <f ca="1">IF(FALSE = ISERROR(MATCH(TRUE,OFFSET('lista do wyboru'!$H$3:$H$136,G53,0),0)),G53+MATCH(TRUE,OFFSET('lista do wyboru'!$H$3:$H$136,G53,0),0),"")</f>
        <v/>
      </c>
    </row>
    <row r="55" spans="1:7">
      <c r="A55" s="17" t="str">
        <f ca="1">IF($G55="","--",INDEX('lista do wyboru'!$B$3:$E$136,$G55,1))</f>
        <v>--</v>
      </c>
      <c r="B55" s="19" t="str">
        <f ca="1">IF($G55="","--",INDEX('lista do wyboru'!$B$3:$E$136,$G55,2))</f>
        <v>--</v>
      </c>
      <c r="C55" s="17" t="str">
        <f ca="1">IF($G55="","--",INDEX('lista do wyboru'!$B$3:$E$136,$G55,3))</f>
        <v>--</v>
      </c>
      <c r="D55" s="18" t="str">
        <f ca="1">IF($G55="","--",INDEX('lista do wyboru'!$B$3:$E$136,$G55,4))</f>
        <v>--</v>
      </c>
      <c r="E55" s="18">
        <f t="shared" ca="1" si="0"/>
        <v>0</v>
      </c>
      <c r="G55" s="15" t="str">
        <f ca="1">IF(FALSE = ISERROR(MATCH(TRUE,OFFSET('lista do wyboru'!$H$3:$H$136,G54,0),0)),G54+MATCH(TRUE,OFFSET('lista do wyboru'!$H$3:$H$136,G54,0),0),"")</f>
        <v/>
      </c>
    </row>
    <row r="56" spans="1:7">
      <c r="A56" s="17" t="str">
        <f ca="1">IF($G56="","--",INDEX('lista do wyboru'!$B$3:$E$136,$G56,1))</f>
        <v>--</v>
      </c>
      <c r="B56" s="19" t="str">
        <f ca="1">IF($G56="","--",INDEX('lista do wyboru'!$B$3:$E$136,$G56,2))</f>
        <v>--</v>
      </c>
      <c r="C56" s="17" t="str">
        <f ca="1">IF($G56="","--",INDEX('lista do wyboru'!$B$3:$E$136,$G56,3))</f>
        <v>--</v>
      </c>
      <c r="D56" s="18" t="str">
        <f ca="1">IF($G56="","--",INDEX('lista do wyboru'!$B$3:$E$136,$G56,4))</f>
        <v>--</v>
      </c>
      <c r="E56" s="18">
        <f t="shared" ca="1" si="0"/>
        <v>0</v>
      </c>
      <c r="G56" s="15" t="str">
        <f ca="1">IF(FALSE = ISERROR(MATCH(TRUE,OFFSET('lista do wyboru'!$H$3:$H$136,G55,0),0)),G55+MATCH(TRUE,OFFSET('lista do wyboru'!$H$3:$H$136,G55,0),0),"")</f>
        <v/>
      </c>
    </row>
    <row r="57" spans="1:7">
      <c r="A57" s="17" t="str">
        <f ca="1">IF($G57="","--",INDEX('lista do wyboru'!$B$3:$E$136,$G57,1))</f>
        <v>--</v>
      </c>
      <c r="B57" s="19" t="str">
        <f ca="1">IF($G57="","--",INDEX('lista do wyboru'!$B$3:$E$136,$G57,2))</f>
        <v>--</v>
      </c>
      <c r="C57" s="17" t="str">
        <f ca="1">IF($G57="","--",INDEX('lista do wyboru'!$B$3:$E$136,$G57,3))</f>
        <v>--</v>
      </c>
      <c r="D57" s="18" t="str">
        <f ca="1">IF($G57="","--",INDEX('lista do wyboru'!$B$3:$E$136,$G57,4))</f>
        <v>--</v>
      </c>
      <c r="E57" s="18">
        <f t="shared" ca="1" si="0"/>
        <v>0</v>
      </c>
      <c r="G57" s="15" t="str">
        <f ca="1">IF(FALSE = ISERROR(MATCH(TRUE,OFFSET('lista do wyboru'!$H$3:$H$136,G56,0),0)),G56+MATCH(TRUE,OFFSET('lista do wyboru'!$H$3:$H$136,G56,0),0),"")</f>
        <v/>
      </c>
    </row>
    <row r="58" spans="1:7">
      <c r="A58" s="17" t="str">
        <f ca="1">IF($G58="","--",INDEX('lista do wyboru'!$B$3:$E$136,$G58,1))</f>
        <v>--</v>
      </c>
      <c r="B58" s="19" t="str">
        <f ca="1">IF($G58="","--",INDEX('lista do wyboru'!$B$3:$E$136,$G58,2))</f>
        <v>--</v>
      </c>
      <c r="C58" s="17" t="str">
        <f ca="1">IF($G58="","--",INDEX('lista do wyboru'!$B$3:$E$136,$G58,3))</f>
        <v>--</v>
      </c>
      <c r="D58" s="18" t="str">
        <f ca="1">IF($G58="","--",INDEX('lista do wyboru'!$B$3:$E$136,$G58,4))</f>
        <v>--</v>
      </c>
      <c r="E58" s="18">
        <f t="shared" ca="1" si="0"/>
        <v>0</v>
      </c>
      <c r="G58" s="15" t="str">
        <f ca="1">IF(FALSE = ISERROR(MATCH(TRUE,OFFSET('lista do wyboru'!$H$3:$H$136,G57,0),0)),G57+MATCH(TRUE,OFFSET('lista do wyboru'!$H$3:$H$136,G57,0),0),"")</f>
        <v/>
      </c>
    </row>
    <row r="59" spans="1:7">
      <c r="A59" s="17" t="str">
        <f ca="1">IF($G59="","--",INDEX('lista do wyboru'!$B$3:$E$136,$G59,1))</f>
        <v>--</v>
      </c>
      <c r="B59" s="19" t="str">
        <f ca="1">IF($G59="","--",INDEX('lista do wyboru'!$B$3:$E$136,$G59,2))</f>
        <v>--</v>
      </c>
      <c r="C59" s="17" t="str">
        <f ca="1">IF($G59="","--",INDEX('lista do wyboru'!$B$3:$E$136,$G59,3))</f>
        <v>--</v>
      </c>
      <c r="D59" s="18" t="str">
        <f ca="1">IF($G59="","--",INDEX('lista do wyboru'!$B$3:$E$136,$G59,4))</f>
        <v>--</v>
      </c>
      <c r="E59" s="18">
        <f t="shared" ca="1" si="0"/>
        <v>0</v>
      </c>
      <c r="G59" s="15" t="str">
        <f ca="1">IF(FALSE = ISERROR(MATCH(TRUE,OFFSET('lista do wyboru'!$H$3:$H$136,G58,0),0)),G58+MATCH(TRUE,OFFSET('lista do wyboru'!$H$3:$H$136,G58,0),0),"")</f>
        <v/>
      </c>
    </row>
    <row r="60" spans="1:7">
      <c r="A60" s="17" t="str">
        <f ca="1">IF($G60="","--",INDEX('lista do wyboru'!$B$3:$E$136,$G60,1))</f>
        <v>--</v>
      </c>
      <c r="B60" s="19" t="str">
        <f ca="1">IF($G60="","--",INDEX('lista do wyboru'!$B$3:$E$136,$G60,2))</f>
        <v>--</v>
      </c>
      <c r="C60" s="17" t="str">
        <f ca="1">IF($G60="","--",INDEX('lista do wyboru'!$B$3:$E$136,$G60,3))</f>
        <v>--</v>
      </c>
      <c r="D60" s="18" t="str">
        <f ca="1">IF($G60="","--",INDEX('lista do wyboru'!$B$3:$E$136,$G60,4))</f>
        <v>--</v>
      </c>
      <c r="E60" s="18">
        <f t="shared" ca="1" si="0"/>
        <v>0</v>
      </c>
      <c r="G60" s="15" t="str">
        <f ca="1">IF(FALSE = ISERROR(MATCH(TRUE,OFFSET('lista do wyboru'!$H$3:$H$136,G59,0),0)),G59+MATCH(TRUE,OFFSET('lista do wyboru'!$H$3:$H$136,G59,0),0),"")</f>
        <v/>
      </c>
    </row>
    <row r="61" spans="1:7">
      <c r="A61" s="17" t="str">
        <f ca="1">IF($G61="","--",INDEX('lista do wyboru'!$B$3:$E$136,$G61,1))</f>
        <v>--</v>
      </c>
      <c r="B61" s="19" t="str">
        <f ca="1">IF($G61="","--",INDEX('lista do wyboru'!$B$3:$E$136,$G61,2))</f>
        <v>--</v>
      </c>
      <c r="C61" s="17" t="str">
        <f ca="1">IF($G61="","--",INDEX('lista do wyboru'!$B$3:$E$136,$G61,3))</f>
        <v>--</v>
      </c>
      <c r="D61" s="18" t="str">
        <f ca="1">IF($G61="","--",INDEX('lista do wyboru'!$B$3:$E$136,$G61,4))</f>
        <v>--</v>
      </c>
      <c r="E61" s="18">
        <f t="shared" ca="1" si="0"/>
        <v>0</v>
      </c>
      <c r="G61" s="15" t="str">
        <f ca="1">IF(FALSE = ISERROR(MATCH(TRUE,OFFSET('lista do wyboru'!$H$3:$H$136,G60,0),0)),G60+MATCH(TRUE,OFFSET('lista do wyboru'!$H$3:$H$136,G60,0),0),"")</f>
        <v/>
      </c>
    </row>
    <row r="62" spans="1:7">
      <c r="A62" s="17" t="str">
        <f ca="1">IF($G62="","--",INDEX('lista do wyboru'!$B$3:$E$136,$G62,1))</f>
        <v>--</v>
      </c>
      <c r="B62" s="19" t="str">
        <f ca="1">IF($G62="","--",INDEX('lista do wyboru'!$B$3:$E$136,$G62,2))</f>
        <v>--</v>
      </c>
      <c r="C62" s="17" t="str">
        <f ca="1">IF($G62="","--",INDEX('lista do wyboru'!$B$3:$E$136,$G62,3))</f>
        <v>--</v>
      </c>
      <c r="D62" s="18" t="str">
        <f ca="1">IF($G62="","--",INDEX('lista do wyboru'!$B$3:$E$136,$G62,4))</f>
        <v>--</v>
      </c>
      <c r="E62" s="18">
        <f t="shared" ca="1" si="0"/>
        <v>0</v>
      </c>
      <c r="G62" s="15" t="str">
        <f ca="1">IF(FALSE = ISERROR(MATCH(TRUE,OFFSET('lista do wyboru'!$H$3:$H$136,G61,0),0)),G61+MATCH(TRUE,OFFSET('lista do wyboru'!$H$3:$H$136,G61,0),0),"")</f>
        <v/>
      </c>
    </row>
    <row r="63" spans="1:7">
      <c r="A63" s="17" t="str">
        <f ca="1">IF($G63="","--",INDEX('lista do wyboru'!$B$3:$E$136,$G63,1))</f>
        <v>--</v>
      </c>
      <c r="B63" s="19" t="str">
        <f ca="1">IF($G63="","--",INDEX('lista do wyboru'!$B$3:$E$136,$G63,2))</f>
        <v>--</v>
      </c>
      <c r="C63" s="17" t="str">
        <f ca="1">IF($G63="","--",INDEX('lista do wyboru'!$B$3:$E$136,$G63,3))</f>
        <v>--</v>
      </c>
      <c r="D63" s="18" t="str">
        <f ca="1">IF($G63="","--",INDEX('lista do wyboru'!$B$3:$E$136,$G63,4))</f>
        <v>--</v>
      </c>
      <c r="E63" s="18">
        <f t="shared" ca="1" si="0"/>
        <v>0</v>
      </c>
      <c r="G63" s="15" t="str">
        <f ca="1">IF(FALSE = ISERROR(MATCH(TRUE,OFFSET('lista do wyboru'!$H$3:$H$136,G62,0),0)),G62+MATCH(TRUE,OFFSET('lista do wyboru'!$H$3:$H$136,G62,0),0),"")</f>
        <v/>
      </c>
    </row>
    <row r="64" spans="1:7">
      <c r="A64" s="17" t="str">
        <f ca="1">IF($G64="","--",INDEX('lista do wyboru'!$B$3:$E$136,$G64,1))</f>
        <v>--</v>
      </c>
      <c r="B64" s="19" t="str">
        <f ca="1">IF($G64="","--",INDEX('lista do wyboru'!$B$3:$E$136,$G64,2))</f>
        <v>--</v>
      </c>
      <c r="C64" s="17" t="str">
        <f ca="1">IF($G64="","--",INDEX('lista do wyboru'!$B$3:$E$136,$G64,3))</f>
        <v>--</v>
      </c>
      <c r="D64" s="18" t="str">
        <f ca="1">IF($G64="","--",INDEX('lista do wyboru'!$B$3:$E$136,$G64,4))</f>
        <v>--</v>
      </c>
      <c r="E64" s="18">
        <f t="shared" ca="1" si="0"/>
        <v>0</v>
      </c>
      <c r="G64" s="15" t="str">
        <f ca="1">IF(FALSE = ISERROR(MATCH(TRUE,OFFSET('lista do wyboru'!$H$3:$H$136,G63,0),0)),G63+MATCH(TRUE,OFFSET('lista do wyboru'!$H$3:$H$136,G63,0),0),"")</f>
        <v/>
      </c>
    </row>
    <row r="65" spans="1:7">
      <c r="A65" s="17" t="str">
        <f ca="1">IF($G65="","--",INDEX('lista do wyboru'!$B$3:$E$136,$G65,1))</f>
        <v>--</v>
      </c>
      <c r="B65" s="19" t="str">
        <f ca="1">IF($G65="","--",INDEX('lista do wyboru'!$B$3:$E$136,$G65,2))</f>
        <v>--</v>
      </c>
      <c r="C65" s="17" t="str">
        <f ca="1">IF($G65="","--",INDEX('lista do wyboru'!$B$3:$E$136,$G65,3))</f>
        <v>--</v>
      </c>
      <c r="D65" s="18" t="str">
        <f ca="1">IF($G65="","--",INDEX('lista do wyboru'!$B$3:$E$136,$G65,4))</f>
        <v>--</v>
      </c>
      <c r="E65" s="18">
        <f t="shared" ca="1" si="0"/>
        <v>0</v>
      </c>
      <c r="G65" s="15" t="str">
        <f ca="1">IF(FALSE = ISERROR(MATCH(TRUE,OFFSET('lista do wyboru'!$H$3:$H$136,G64,0),0)),G64+MATCH(TRUE,OFFSET('lista do wyboru'!$H$3:$H$136,G64,0),0),"")</f>
        <v/>
      </c>
    </row>
    <row r="66" spans="1:7">
      <c r="A66" s="17" t="str">
        <f ca="1">IF($G66="","--",INDEX('lista do wyboru'!$B$3:$E$136,$G66,1))</f>
        <v>--</v>
      </c>
      <c r="B66" s="19" t="str">
        <f ca="1">IF($G66="","--",INDEX('lista do wyboru'!$B$3:$E$136,$G66,2))</f>
        <v>--</v>
      </c>
      <c r="C66" s="17" t="str">
        <f ca="1">IF($G66="","--",INDEX('lista do wyboru'!$B$3:$E$136,$G66,3))</f>
        <v>--</v>
      </c>
      <c r="D66" s="18" t="str">
        <f ca="1">IF($G66="","--",INDEX('lista do wyboru'!$B$3:$E$136,$G66,4))</f>
        <v>--</v>
      </c>
      <c r="E66" s="18">
        <f t="shared" ca="1" si="0"/>
        <v>0</v>
      </c>
      <c r="G66" s="15" t="str">
        <f ca="1">IF(FALSE = ISERROR(MATCH(TRUE,OFFSET('lista do wyboru'!$H$3:$H$136,G65,0),0)),G65+MATCH(TRUE,OFFSET('lista do wyboru'!$H$3:$H$136,G65,0),0),"")</f>
        <v/>
      </c>
    </row>
    <row r="67" spans="1:7">
      <c r="A67" s="17" t="str">
        <f ca="1">IF($G67="","--",INDEX('lista do wyboru'!$B$3:$E$136,$G67,1))</f>
        <v>--</v>
      </c>
      <c r="B67" s="19" t="str">
        <f ca="1">IF($G67="","--",INDEX('lista do wyboru'!$B$3:$E$136,$G67,2))</f>
        <v>--</v>
      </c>
      <c r="C67" s="17" t="str">
        <f ca="1">IF($G67="","--",INDEX('lista do wyboru'!$B$3:$E$136,$G67,3))</f>
        <v>--</v>
      </c>
      <c r="D67" s="18" t="str">
        <f ca="1">IF($G67="","--",INDEX('lista do wyboru'!$B$3:$E$136,$G67,4))</f>
        <v>--</v>
      </c>
      <c r="E67" s="18">
        <f t="shared" ca="1" si="0"/>
        <v>0</v>
      </c>
      <c r="G67" s="15" t="str">
        <f ca="1">IF(FALSE = ISERROR(MATCH(TRUE,OFFSET('lista do wyboru'!$H$3:$H$136,G66,0),0)),G66+MATCH(TRUE,OFFSET('lista do wyboru'!$H$3:$H$136,G66,0),0),"")</f>
        <v/>
      </c>
    </row>
    <row r="68" spans="1:7">
      <c r="A68" s="17" t="str">
        <f ca="1">IF($G68="","--",INDEX('lista do wyboru'!$B$3:$E$136,$G68,1))</f>
        <v>--</v>
      </c>
      <c r="B68" s="19" t="str">
        <f ca="1">IF($G68="","--",INDEX('lista do wyboru'!$B$3:$E$136,$G68,2))</f>
        <v>--</v>
      </c>
      <c r="C68" s="17" t="str">
        <f ca="1">IF($G68="","--",INDEX('lista do wyboru'!$B$3:$E$136,$G68,3))</f>
        <v>--</v>
      </c>
      <c r="D68" s="18" t="str">
        <f ca="1">IF($G68="","--",INDEX('lista do wyboru'!$B$3:$E$136,$G68,4))</f>
        <v>--</v>
      </c>
      <c r="E68" s="18">
        <f t="shared" ca="1" si="0"/>
        <v>0</v>
      </c>
      <c r="G68" s="15" t="str">
        <f ca="1">IF(FALSE = ISERROR(MATCH(TRUE,OFFSET('lista do wyboru'!$H$3:$H$136,G67,0),0)),G67+MATCH(TRUE,OFFSET('lista do wyboru'!$H$3:$H$136,G67,0),0),"")</f>
        <v/>
      </c>
    </row>
    <row r="69" spans="1:7">
      <c r="A69" s="17" t="str">
        <f ca="1">IF($G69="","--",INDEX('lista do wyboru'!$B$3:$E$136,$G69,1))</f>
        <v>--</v>
      </c>
      <c r="B69" s="19" t="str">
        <f ca="1">IF($G69="","--",INDEX('lista do wyboru'!$B$3:$E$136,$G69,2))</f>
        <v>--</v>
      </c>
      <c r="C69" s="17" t="str">
        <f ca="1">IF($G69="","--",INDEX('lista do wyboru'!$B$3:$E$136,$G69,3))</f>
        <v>--</v>
      </c>
      <c r="D69" s="18" t="str">
        <f ca="1">IF($G69="","--",INDEX('lista do wyboru'!$B$3:$E$136,$G69,4))</f>
        <v>--</v>
      </c>
      <c r="E69" s="18">
        <f t="shared" ref="E69:E132" ca="1" si="1">IF(C69 = "--",0,D69*C69)</f>
        <v>0</v>
      </c>
      <c r="G69" s="15" t="str">
        <f ca="1">IF(FALSE = ISERROR(MATCH(TRUE,OFFSET('lista do wyboru'!$H$3:$H$136,G68,0),0)),G68+MATCH(TRUE,OFFSET('lista do wyboru'!$H$3:$H$136,G68,0),0),"")</f>
        <v/>
      </c>
    </row>
    <row r="70" spans="1:7">
      <c r="A70" s="17" t="str">
        <f ca="1">IF($G70="","--",INDEX('lista do wyboru'!$B$3:$E$136,$G70,1))</f>
        <v>--</v>
      </c>
      <c r="B70" s="19" t="str">
        <f ca="1">IF($G70="","--",INDEX('lista do wyboru'!$B$3:$E$136,$G70,2))</f>
        <v>--</v>
      </c>
      <c r="C70" s="17" t="str">
        <f ca="1">IF($G70="","--",INDEX('lista do wyboru'!$B$3:$E$136,$G70,3))</f>
        <v>--</v>
      </c>
      <c r="D70" s="18" t="str">
        <f ca="1">IF($G70="","--",INDEX('lista do wyboru'!$B$3:$E$136,$G70,4))</f>
        <v>--</v>
      </c>
      <c r="E70" s="18">
        <f t="shared" ca="1" si="1"/>
        <v>0</v>
      </c>
      <c r="G70" s="15" t="str">
        <f ca="1">IF(FALSE = ISERROR(MATCH(TRUE,OFFSET('lista do wyboru'!$H$3:$H$136,G69,0),0)),G69+MATCH(TRUE,OFFSET('lista do wyboru'!$H$3:$H$136,G69,0),0),"")</f>
        <v/>
      </c>
    </row>
    <row r="71" spans="1:7">
      <c r="A71" s="17" t="str">
        <f ca="1">IF($G71="","--",INDEX('lista do wyboru'!$B$3:$E$136,$G71,1))</f>
        <v>--</v>
      </c>
      <c r="B71" s="19" t="str">
        <f ca="1">IF($G71="","--",INDEX('lista do wyboru'!$B$3:$E$136,$G71,2))</f>
        <v>--</v>
      </c>
      <c r="C71" s="17" t="str">
        <f ca="1">IF($G71="","--",INDEX('lista do wyboru'!$B$3:$E$136,$G71,3))</f>
        <v>--</v>
      </c>
      <c r="D71" s="18" t="str">
        <f ca="1">IF($G71="","--",INDEX('lista do wyboru'!$B$3:$E$136,$G71,4))</f>
        <v>--</v>
      </c>
      <c r="E71" s="18">
        <f t="shared" ca="1" si="1"/>
        <v>0</v>
      </c>
      <c r="G71" s="15" t="str">
        <f ca="1">IF(FALSE = ISERROR(MATCH(TRUE,OFFSET('lista do wyboru'!$H$3:$H$136,G70,0),0)),G70+MATCH(TRUE,OFFSET('lista do wyboru'!$H$3:$H$136,G70,0),0),"")</f>
        <v/>
      </c>
    </row>
    <row r="72" spans="1:7">
      <c r="A72" s="17" t="str">
        <f ca="1">IF($G72="","--",INDEX('lista do wyboru'!$B$3:$E$136,$G72,1))</f>
        <v>--</v>
      </c>
      <c r="B72" s="19" t="str">
        <f ca="1">IF($G72="","--",INDEX('lista do wyboru'!$B$3:$E$136,$G72,2))</f>
        <v>--</v>
      </c>
      <c r="C72" s="17" t="str">
        <f ca="1">IF($G72="","--",INDEX('lista do wyboru'!$B$3:$E$136,$G72,3))</f>
        <v>--</v>
      </c>
      <c r="D72" s="18" t="str">
        <f ca="1">IF($G72="","--",INDEX('lista do wyboru'!$B$3:$E$136,$G72,4))</f>
        <v>--</v>
      </c>
      <c r="E72" s="18">
        <f t="shared" ca="1" si="1"/>
        <v>0</v>
      </c>
      <c r="G72" s="15" t="str">
        <f ca="1">IF(FALSE = ISERROR(MATCH(TRUE,OFFSET('lista do wyboru'!$H$3:$H$136,G71,0),0)),G71+MATCH(TRUE,OFFSET('lista do wyboru'!$H$3:$H$136,G71,0),0),"")</f>
        <v/>
      </c>
    </row>
    <row r="73" spans="1:7">
      <c r="A73" s="17" t="str">
        <f ca="1">IF($G73="","--",INDEX('lista do wyboru'!$B$3:$E$136,$G73,1))</f>
        <v>--</v>
      </c>
      <c r="B73" s="19" t="str">
        <f ca="1">IF($G73="","--",INDEX('lista do wyboru'!$B$3:$E$136,$G73,2))</f>
        <v>--</v>
      </c>
      <c r="C73" s="17" t="str">
        <f ca="1">IF($G73="","--",INDEX('lista do wyboru'!$B$3:$E$136,$G73,3))</f>
        <v>--</v>
      </c>
      <c r="D73" s="18" t="str">
        <f ca="1">IF($G73="","--",INDEX('lista do wyboru'!$B$3:$E$136,$G73,4))</f>
        <v>--</v>
      </c>
      <c r="E73" s="18">
        <f t="shared" ca="1" si="1"/>
        <v>0</v>
      </c>
      <c r="G73" s="15" t="str">
        <f ca="1">IF(FALSE = ISERROR(MATCH(TRUE,OFFSET('lista do wyboru'!$H$3:$H$136,G72,0),0)),G72+MATCH(TRUE,OFFSET('lista do wyboru'!$H$3:$H$136,G72,0),0),"")</f>
        <v/>
      </c>
    </row>
    <row r="74" spans="1:7">
      <c r="A74" s="17" t="str">
        <f ca="1">IF($G74="","--",INDEX('lista do wyboru'!$B$3:$E$136,$G74,1))</f>
        <v>--</v>
      </c>
      <c r="B74" s="19" t="str">
        <f ca="1">IF($G74="","--",INDEX('lista do wyboru'!$B$3:$E$136,$G74,2))</f>
        <v>--</v>
      </c>
      <c r="C74" s="17" t="str">
        <f ca="1">IF($G74="","--",INDEX('lista do wyboru'!$B$3:$E$136,$G74,3))</f>
        <v>--</v>
      </c>
      <c r="D74" s="18" t="str">
        <f ca="1">IF($G74="","--",INDEX('lista do wyboru'!$B$3:$E$136,$G74,4))</f>
        <v>--</v>
      </c>
      <c r="E74" s="18">
        <f t="shared" ca="1" si="1"/>
        <v>0</v>
      </c>
      <c r="G74" s="15" t="str">
        <f ca="1">IF(FALSE = ISERROR(MATCH(TRUE,OFFSET('lista do wyboru'!$H$3:$H$136,G73,0),0)),G73+MATCH(TRUE,OFFSET('lista do wyboru'!$H$3:$H$136,G73,0),0),"")</f>
        <v/>
      </c>
    </row>
    <row r="75" spans="1:7">
      <c r="A75" s="17" t="str">
        <f ca="1">IF($G75="","--",INDEX('lista do wyboru'!$B$3:$E$136,$G75,1))</f>
        <v>--</v>
      </c>
      <c r="B75" s="19" t="str">
        <f ca="1">IF($G75="","--",INDEX('lista do wyboru'!$B$3:$E$136,$G75,2))</f>
        <v>--</v>
      </c>
      <c r="C75" s="17" t="str">
        <f ca="1">IF($G75="","--",INDEX('lista do wyboru'!$B$3:$E$136,$G75,3))</f>
        <v>--</v>
      </c>
      <c r="D75" s="18" t="str">
        <f ca="1">IF($G75="","--",INDEX('lista do wyboru'!$B$3:$E$136,$G75,4))</f>
        <v>--</v>
      </c>
      <c r="E75" s="18">
        <f t="shared" ca="1" si="1"/>
        <v>0</v>
      </c>
      <c r="G75" s="15" t="str">
        <f ca="1">IF(FALSE = ISERROR(MATCH(TRUE,OFFSET('lista do wyboru'!$H$3:$H$136,G74,0),0)),G74+MATCH(TRUE,OFFSET('lista do wyboru'!$H$3:$H$136,G74,0),0),"")</f>
        <v/>
      </c>
    </row>
    <row r="76" spans="1:7">
      <c r="A76" s="17" t="str">
        <f ca="1">IF($G76="","--",INDEX('lista do wyboru'!$B$3:$E$136,$G76,1))</f>
        <v>--</v>
      </c>
      <c r="B76" s="19" t="str">
        <f ca="1">IF($G76="","--",INDEX('lista do wyboru'!$B$3:$E$136,$G76,2))</f>
        <v>--</v>
      </c>
      <c r="C76" s="17" t="str">
        <f ca="1">IF($G76="","--",INDEX('lista do wyboru'!$B$3:$E$136,$G76,3))</f>
        <v>--</v>
      </c>
      <c r="D76" s="18" t="str">
        <f ca="1">IF($G76="","--",INDEX('lista do wyboru'!$B$3:$E$136,$G76,4))</f>
        <v>--</v>
      </c>
      <c r="E76" s="18">
        <f t="shared" ca="1" si="1"/>
        <v>0</v>
      </c>
      <c r="G76" s="15" t="str">
        <f ca="1">IF(FALSE = ISERROR(MATCH(TRUE,OFFSET('lista do wyboru'!$H$3:$H$136,G75,0),0)),G75+MATCH(TRUE,OFFSET('lista do wyboru'!$H$3:$H$136,G75,0),0),"")</f>
        <v/>
      </c>
    </row>
    <row r="77" spans="1:7">
      <c r="A77" s="17" t="str">
        <f ca="1">IF($G77="","--",INDEX('lista do wyboru'!$B$3:$E$136,$G77,1))</f>
        <v>--</v>
      </c>
      <c r="B77" s="19" t="str">
        <f ca="1">IF($G77="","--",INDEX('lista do wyboru'!$B$3:$E$136,$G77,2))</f>
        <v>--</v>
      </c>
      <c r="C77" s="17" t="str">
        <f ca="1">IF($G77="","--",INDEX('lista do wyboru'!$B$3:$E$136,$G77,3))</f>
        <v>--</v>
      </c>
      <c r="D77" s="18" t="str">
        <f ca="1">IF($G77="","--",INDEX('lista do wyboru'!$B$3:$E$136,$G77,4))</f>
        <v>--</v>
      </c>
      <c r="E77" s="18">
        <f t="shared" ca="1" si="1"/>
        <v>0</v>
      </c>
      <c r="G77" s="15" t="str">
        <f ca="1">IF(FALSE = ISERROR(MATCH(TRUE,OFFSET('lista do wyboru'!$H$3:$H$136,G76,0),0)),G76+MATCH(TRUE,OFFSET('lista do wyboru'!$H$3:$H$136,G76,0),0),"")</f>
        <v/>
      </c>
    </row>
    <row r="78" spans="1:7">
      <c r="A78" s="17" t="str">
        <f ca="1">IF($G78="","--",INDEX('lista do wyboru'!$B$3:$E$136,$G78,1))</f>
        <v>--</v>
      </c>
      <c r="B78" s="19" t="str">
        <f ca="1">IF($G78="","--",INDEX('lista do wyboru'!$B$3:$E$136,$G78,2))</f>
        <v>--</v>
      </c>
      <c r="C78" s="17" t="str">
        <f ca="1">IF($G78="","--",INDEX('lista do wyboru'!$B$3:$E$136,$G78,3))</f>
        <v>--</v>
      </c>
      <c r="D78" s="18" t="str">
        <f ca="1">IF($G78="","--",INDEX('lista do wyboru'!$B$3:$E$136,$G78,4))</f>
        <v>--</v>
      </c>
      <c r="E78" s="18">
        <f t="shared" ca="1" si="1"/>
        <v>0</v>
      </c>
      <c r="G78" s="15" t="str">
        <f ca="1">IF(FALSE = ISERROR(MATCH(TRUE,OFFSET('lista do wyboru'!$H$3:$H$136,G77,0),0)),G77+MATCH(TRUE,OFFSET('lista do wyboru'!$H$3:$H$136,G77,0),0),"")</f>
        <v/>
      </c>
    </row>
    <row r="79" spans="1:7">
      <c r="A79" s="17" t="str">
        <f ca="1">IF($G79="","--",INDEX('lista do wyboru'!$B$3:$E$136,$G79,1))</f>
        <v>--</v>
      </c>
      <c r="B79" s="19" t="str">
        <f ca="1">IF($G79="","--",INDEX('lista do wyboru'!$B$3:$E$136,$G79,2))</f>
        <v>--</v>
      </c>
      <c r="C79" s="17" t="str">
        <f ca="1">IF($G79="","--",INDEX('lista do wyboru'!$B$3:$E$136,$G79,3))</f>
        <v>--</v>
      </c>
      <c r="D79" s="18" t="str">
        <f ca="1">IF($G79="","--",INDEX('lista do wyboru'!$B$3:$E$136,$G79,4))</f>
        <v>--</v>
      </c>
      <c r="E79" s="18">
        <f t="shared" ca="1" si="1"/>
        <v>0</v>
      </c>
      <c r="G79" s="15" t="str">
        <f ca="1">IF(FALSE = ISERROR(MATCH(TRUE,OFFSET('lista do wyboru'!$H$3:$H$136,G78,0),0)),G78+MATCH(TRUE,OFFSET('lista do wyboru'!$H$3:$H$136,G78,0),0),"")</f>
        <v/>
      </c>
    </row>
    <row r="80" spans="1:7">
      <c r="A80" s="17" t="str">
        <f ca="1">IF($G80="","--",INDEX('lista do wyboru'!$B$3:$E$136,$G80,1))</f>
        <v>--</v>
      </c>
      <c r="B80" s="19" t="str">
        <f ca="1">IF($G80="","--",INDEX('lista do wyboru'!$B$3:$E$136,$G80,2))</f>
        <v>--</v>
      </c>
      <c r="C80" s="17" t="str">
        <f ca="1">IF($G80="","--",INDEX('lista do wyboru'!$B$3:$E$136,$G80,3))</f>
        <v>--</v>
      </c>
      <c r="D80" s="18" t="str">
        <f ca="1">IF($G80="","--",INDEX('lista do wyboru'!$B$3:$E$136,$G80,4))</f>
        <v>--</v>
      </c>
      <c r="E80" s="18">
        <f t="shared" ca="1" si="1"/>
        <v>0</v>
      </c>
      <c r="G80" s="15" t="str">
        <f ca="1">IF(FALSE = ISERROR(MATCH(TRUE,OFFSET('lista do wyboru'!$H$3:$H$136,G79,0),0)),G79+MATCH(TRUE,OFFSET('lista do wyboru'!$H$3:$H$136,G79,0),0),"")</f>
        <v/>
      </c>
    </row>
    <row r="81" spans="1:7">
      <c r="A81" s="17" t="str">
        <f ca="1">IF($G81="","--",INDEX('lista do wyboru'!$B$3:$E$136,$G81,1))</f>
        <v>--</v>
      </c>
      <c r="B81" s="19" t="str">
        <f ca="1">IF($G81="","--",INDEX('lista do wyboru'!$B$3:$E$136,$G81,2))</f>
        <v>--</v>
      </c>
      <c r="C81" s="17" t="str">
        <f ca="1">IF($G81="","--",INDEX('lista do wyboru'!$B$3:$E$136,$G81,3))</f>
        <v>--</v>
      </c>
      <c r="D81" s="18" t="str">
        <f ca="1">IF($G81="","--",INDEX('lista do wyboru'!$B$3:$E$136,$G81,4))</f>
        <v>--</v>
      </c>
      <c r="E81" s="18">
        <f t="shared" ca="1" si="1"/>
        <v>0</v>
      </c>
      <c r="G81" s="15" t="str">
        <f ca="1">IF(FALSE = ISERROR(MATCH(TRUE,OFFSET('lista do wyboru'!$H$3:$H$136,G80,0),0)),G80+MATCH(TRUE,OFFSET('lista do wyboru'!$H$3:$H$136,G80,0),0),"")</f>
        <v/>
      </c>
    </row>
    <row r="82" spans="1:7">
      <c r="A82" s="17" t="str">
        <f ca="1">IF($G82="","--",INDEX('lista do wyboru'!$B$3:$E$136,$G82,1))</f>
        <v>--</v>
      </c>
      <c r="B82" s="19" t="str">
        <f ca="1">IF($G82="","--",INDEX('lista do wyboru'!$B$3:$E$136,$G82,2))</f>
        <v>--</v>
      </c>
      <c r="C82" s="17" t="str">
        <f ca="1">IF($G82="","--",INDEX('lista do wyboru'!$B$3:$E$136,$G82,3))</f>
        <v>--</v>
      </c>
      <c r="D82" s="18" t="str">
        <f ca="1">IF($G82="","--",INDEX('lista do wyboru'!$B$3:$E$136,$G82,4))</f>
        <v>--</v>
      </c>
      <c r="E82" s="18">
        <f t="shared" ca="1" si="1"/>
        <v>0</v>
      </c>
      <c r="G82" s="15" t="str">
        <f ca="1">IF(FALSE = ISERROR(MATCH(TRUE,OFFSET('lista do wyboru'!$H$3:$H$136,G81,0),0)),G81+MATCH(TRUE,OFFSET('lista do wyboru'!$H$3:$H$136,G81,0),0),"")</f>
        <v/>
      </c>
    </row>
    <row r="83" spans="1:7">
      <c r="A83" s="17" t="str">
        <f ca="1">IF($G83="","--",INDEX('lista do wyboru'!$B$3:$E$136,$G83,1))</f>
        <v>--</v>
      </c>
      <c r="B83" s="19" t="str">
        <f ca="1">IF($G83="","--",INDEX('lista do wyboru'!$B$3:$E$136,$G83,2))</f>
        <v>--</v>
      </c>
      <c r="C83" s="17" t="str">
        <f ca="1">IF($G83="","--",INDEX('lista do wyboru'!$B$3:$E$136,$G83,3))</f>
        <v>--</v>
      </c>
      <c r="D83" s="18" t="str">
        <f ca="1">IF($G83="","--",INDEX('lista do wyboru'!$B$3:$E$136,$G83,4))</f>
        <v>--</v>
      </c>
      <c r="E83" s="18">
        <f t="shared" ca="1" si="1"/>
        <v>0</v>
      </c>
      <c r="G83" s="15" t="str">
        <f ca="1">IF(FALSE = ISERROR(MATCH(TRUE,OFFSET('lista do wyboru'!$H$3:$H$136,G82,0),0)),G82+MATCH(TRUE,OFFSET('lista do wyboru'!$H$3:$H$136,G82,0),0),"")</f>
        <v/>
      </c>
    </row>
    <row r="84" spans="1:7">
      <c r="A84" s="17" t="str">
        <f ca="1">IF($G84="","--",INDEX('lista do wyboru'!$B$3:$E$136,$G84,1))</f>
        <v>--</v>
      </c>
      <c r="B84" s="19" t="str">
        <f ca="1">IF($G84="","--",INDEX('lista do wyboru'!$B$3:$E$136,$G84,2))</f>
        <v>--</v>
      </c>
      <c r="C84" s="17" t="str">
        <f ca="1">IF($G84="","--",INDEX('lista do wyboru'!$B$3:$E$136,$G84,3))</f>
        <v>--</v>
      </c>
      <c r="D84" s="18" t="str">
        <f ca="1">IF($G84="","--",INDEX('lista do wyboru'!$B$3:$E$136,$G84,4))</f>
        <v>--</v>
      </c>
      <c r="E84" s="18">
        <f t="shared" ca="1" si="1"/>
        <v>0</v>
      </c>
      <c r="G84" s="15" t="str">
        <f ca="1">IF(FALSE = ISERROR(MATCH(TRUE,OFFSET('lista do wyboru'!$H$3:$H$136,G83,0),0)),G83+MATCH(TRUE,OFFSET('lista do wyboru'!$H$3:$H$136,G83,0),0),"")</f>
        <v/>
      </c>
    </row>
    <row r="85" spans="1:7">
      <c r="A85" s="17" t="str">
        <f ca="1">IF($G85="","--",INDEX('lista do wyboru'!$B$3:$E$136,$G85,1))</f>
        <v>--</v>
      </c>
      <c r="B85" s="19" t="str">
        <f ca="1">IF($G85="","--",INDEX('lista do wyboru'!$B$3:$E$136,$G85,2))</f>
        <v>--</v>
      </c>
      <c r="C85" s="17" t="str">
        <f ca="1">IF($G85="","--",INDEX('lista do wyboru'!$B$3:$E$136,$G85,3))</f>
        <v>--</v>
      </c>
      <c r="D85" s="18" t="str">
        <f ca="1">IF($G85="","--",INDEX('lista do wyboru'!$B$3:$E$136,$G85,4))</f>
        <v>--</v>
      </c>
      <c r="E85" s="18">
        <f t="shared" ca="1" si="1"/>
        <v>0</v>
      </c>
      <c r="G85" s="15" t="str">
        <f ca="1">IF(FALSE = ISERROR(MATCH(TRUE,OFFSET('lista do wyboru'!$H$3:$H$136,G84,0),0)),G84+MATCH(TRUE,OFFSET('lista do wyboru'!$H$3:$H$136,G84,0),0),"")</f>
        <v/>
      </c>
    </row>
    <row r="86" spans="1:7">
      <c r="A86" s="17" t="str">
        <f ca="1">IF($G86="","--",INDEX('lista do wyboru'!$B$3:$E$136,$G86,1))</f>
        <v>--</v>
      </c>
      <c r="B86" s="19" t="str">
        <f ca="1">IF($G86="","--",INDEX('lista do wyboru'!$B$3:$E$136,$G86,2))</f>
        <v>--</v>
      </c>
      <c r="C86" s="17" t="str">
        <f ca="1">IF($G86="","--",INDEX('lista do wyboru'!$B$3:$E$136,$G86,3))</f>
        <v>--</v>
      </c>
      <c r="D86" s="18" t="str">
        <f ca="1">IF($G86="","--",INDEX('lista do wyboru'!$B$3:$E$136,$G86,4))</f>
        <v>--</v>
      </c>
      <c r="E86" s="18">
        <f t="shared" ca="1" si="1"/>
        <v>0</v>
      </c>
      <c r="G86" s="15" t="str">
        <f ca="1">IF(FALSE = ISERROR(MATCH(TRUE,OFFSET('lista do wyboru'!$H$3:$H$136,G85,0),0)),G85+MATCH(TRUE,OFFSET('lista do wyboru'!$H$3:$H$136,G85,0),0),"")</f>
        <v/>
      </c>
    </row>
    <row r="87" spans="1:7">
      <c r="A87" s="17" t="str">
        <f ca="1">IF($G87="","--",INDEX('lista do wyboru'!$B$3:$E$136,$G87,1))</f>
        <v>--</v>
      </c>
      <c r="B87" s="19" t="str">
        <f ca="1">IF($G87="","--",INDEX('lista do wyboru'!$B$3:$E$136,$G87,2))</f>
        <v>--</v>
      </c>
      <c r="C87" s="17" t="str">
        <f ca="1">IF($G87="","--",INDEX('lista do wyboru'!$B$3:$E$136,$G87,3))</f>
        <v>--</v>
      </c>
      <c r="D87" s="18" t="str">
        <f ca="1">IF($G87="","--",INDEX('lista do wyboru'!$B$3:$E$136,$G87,4))</f>
        <v>--</v>
      </c>
      <c r="E87" s="18">
        <f t="shared" ca="1" si="1"/>
        <v>0</v>
      </c>
      <c r="G87" s="15" t="str">
        <f ca="1">IF(FALSE = ISERROR(MATCH(TRUE,OFFSET('lista do wyboru'!$H$3:$H$136,G86,0),0)),G86+MATCH(TRUE,OFFSET('lista do wyboru'!$H$3:$H$136,G86,0),0),"")</f>
        <v/>
      </c>
    </row>
    <row r="88" spans="1:7">
      <c r="A88" s="17" t="str">
        <f ca="1">IF($G88="","--",INDEX('lista do wyboru'!$B$3:$E$136,$G88,1))</f>
        <v>--</v>
      </c>
      <c r="B88" s="19" t="str">
        <f ca="1">IF($G88="","--",INDEX('lista do wyboru'!$B$3:$E$136,$G88,2))</f>
        <v>--</v>
      </c>
      <c r="C88" s="17" t="str">
        <f ca="1">IF($G88="","--",INDEX('lista do wyboru'!$B$3:$E$136,$G88,3))</f>
        <v>--</v>
      </c>
      <c r="D88" s="18" t="str">
        <f ca="1">IF($G88="","--",INDEX('lista do wyboru'!$B$3:$E$136,$G88,4))</f>
        <v>--</v>
      </c>
      <c r="E88" s="18">
        <f t="shared" ca="1" si="1"/>
        <v>0</v>
      </c>
      <c r="G88" s="15" t="str">
        <f ca="1">IF(FALSE = ISERROR(MATCH(TRUE,OFFSET('lista do wyboru'!$H$3:$H$136,G87,0),0)),G87+MATCH(TRUE,OFFSET('lista do wyboru'!$H$3:$H$136,G87,0),0),"")</f>
        <v/>
      </c>
    </row>
    <row r="89" spans="1:7">
      <c r="A89" s="17" t="str">
        <f ca="1">IF($G89="","--",INDEX('lista do wyboru'!$B$3:$E$136,$G89,1))</f>
        <v>--</v>
      </c>
      <c r="B89" s="19" t="str">
        <f ca="1">IF($G89="","--",INDEX('lista do wyboru'!$B$3:$E$136,$G89,2))</f>
        <v>--</v>
      </c>
      <c r="C89" s="17" t="str">
        <f ca="1">IF($G89="","--",INDEX('lista do wyboru'!$B$3:$E$136,$G89,3))</f>
        <v>--</v>
      </c>
      <c r="D89" s="18" t="str">
        <f ca="1">IF($G89="","--",INDEX('lista do wyboru'!$B$3:$E$136,$G89,4))</f>
        <v>--</v>
      </c>
      <c r="E89" s="18">
        <f t="shared" ca="1" si="1"/>
        <v>0</v>
      </c>
      <c r="G89" s="15" t="str">
        <f ca="1">IF(FALSE = ISERROR(MATCH(TRUE,OFFSET('lista do wyboru'!$H$3:$H$136,G88,0),0)),G88+MATCH(TRUE,OFFSET('lista do wyboru'!$H$3:$H$136,G88,0),0),"")</f>
        <v/>
      </c>
    </row>
    <row r="90" spans="1:7">
      <c r="A90" s="17" t="str">
        <f ca="1">IF($G90="","--",INDEX('lista do wyboru'!$B$3:$E$136,$G90,1))</f>
        <v>--</v>
      </c>
      <c r="B90" s="19" t="str">
        <f ca="1">IF($G90="","--",INDEX('lista do wyboru'!$B$3:$E$136,$G90,2))</f>
        <v>--</v>
      </c>
      <c r="C90" s="17" t="str">
        <f ca="1">IF($G90="","--",INDEX('lista do wyboru'!$B$3:$E$136,$G90,3))</f>
        <v>--</v>
      </c>
      <c r="D90" s="18" t="str">
        <f ca="1">IF($G90="","--",INDEX('lista do wyboru'!$B$3:$E$136,$G90,4))</f>
        <v>--</v>
      </c>
      <c r="E90" s="18">
        <f t="shared" ca="1" si="1"/>
        <v>0</v>
      </c>
      <c r="G90" s="15" t="str">
        <f ca="1">IF(FALSE = ISERROR(MATCH(TRUE,OFFSET('lista do wyboru'!$H$3:$H$136,G89,0),0)),G89+MATCH(TRUE,OFFSET('lista do wyboru'!$H$3:$H$136,G89,0),0),"")</f>
        <v/>
      </c>
    </row>
    <row r="91" spans="1:7">
      <c r="A91" s="17" t="str">
        <f ca="1">IF($G91="","--",INDEX('lista do wyboru'!$B$3:$E$136,$G91,1))</f>
        <v>--</v>
      </c>
      <c r="B91" s="19" t="str">
        <f ca="1">IF($G91="","--",INDEX('lista do wyboru'!$B$3:$E$136,$G91,2))</f>
        <v>--</v>
      </c>
      <c r="C91" s="17" t="str">
        <f ca="1">IF($G91="","--",INDEX('lista do wyboru'!$B$3:$E$136,$G91,3))</f>
        <v>--</v>
      </c>
      <c r="D91" s="18" t="str">
        <f ca="1">IF($G91="","--",INDEX('lista do wyboru'!$B$3:$E$136,$G91,4))</f>
        <v>--</v>
      </c>
      <c r="E91" s="18">
        <f t="shared" ca="1" si="1"/>
        <v>0</v>
      </c>
      <c r="G91" s="15" t="str">
        <f ca="1">IF(FALSE = ISERROR(MATCH(TRUE,OFFSET('lista do wyboru'!$H$3:$H$136,G90,0),0)),G90+MATCH(TRUE,OFFSET('lista do wyboru'!$H$3:$H$136,G90,0),0),"")</f>
        <v/>
      </c>
    </row>
    <row r="92" spans="1:7">
      <c r="A92" s="17" t="str">
        <f ca="1">IF($G92="","--",INDEX('lista do wyboru'!$B$3:$E$136,$G92,1))</f>
        <v>--</v>
      </c>
      <c r="B92" s="19" t="str">
        <f ca="1">IF($G92="","--",INDEX('lista do wyboru'!$B$3:$E$136,$G92,2))</f>
        <v>--</v>
      </c>
      <c r="C92" s="17" t="str">
        <f ca="1">IF($G92="","--",INDEX('lista do wyboru'!$B$3:$E$136,$G92,3))</f>
        <v>--</v>
      </c>
      <c r="D92" s="18" t="str">
        <f ca="1">IF($G92="","--",INDEX('lista do wyboru'!$B$3:$E$136,$G92,4))</f>
        <v>--</v>
      </c>
      <c r="E92" s="18">
        <f t="shared" ca="1" si="1"/>
        <v>0</v>
      </c>
      <c r="G92" s="15" t="str">
        <f ca="1">IF(FALSE = ISERROR(MATCH(TRUE,OFFSET('lista do wyboru'!$H$3:$H$136,G91,0),0)),G91+MATCH(TRUE,OFFSET('lista do wyboru'!$H$3:$H$136,G91,0),0),"")</f>
        <v/>
      </c>
    </row>
    <row r="93" spans="1:7">
      <c r="A93" s="17" t="str">
        <f ca="1">IF($G93="","--",INDEX('lista do wyboru'!$B$3:$E$136,$G93,1))</f>
        <v>--</v>
      </c>
      <c r="B93" s="19" t="str">
        <f ca="1">IF($G93="","--",INDEX('lista do wyboru'!$B$3:$E$136,$G93,2))</f>
        <v>--</v>
      </c>
      <c r="C93" s="17" t="str">
        <f ca="1">IF($G93="","--",INDEX('lista do wyboru'!$B$3:$E$136,$G93,3))</f>
        <v>--</v>
      </c>
      <c r="D93" s="18" t="str">
        <f ca="1">IF($G93="","--",INDEX('lista do wyboru'!$B$3:$E$136,$G93,4))</f>
        <v>--</v>
      </c>
      <c r="E93" s="18">
        <f t="shared" ca="1" si="1"/>
        <v>0</v>
      </c>
      <c r="G93" s="15" t="str">
        <f ca="1">IF(FALSE = ISERROR(MATCH(TRUE,OFFSET('lista do wyboru'!$H$3:$H$136,G92,0),0)),G92+MATCH(TRUE,OFFSET('lista do wyboru'!$H$3:$H$136,G92,0),0),"")</f>
        <v/>
      </c>
    </row>
    <row r="94" spans="1:7">
      <c r="A94" s="17" t="str">
        <f ca="1">IF($G94="","--",INDEX('lista do wyboru'!$B$3:$E$136,$G94,1))</f>
        <v>--</v>
      </c>
      <c r="B94" s="19" t="str">
        <f ca="1">IF($G94="","--",INDEX('lista do wyboru'!$B$3:$E$136,$G94,2))</f>
        <v>--</v>
      </c>
      <c r="C94" s="17" t="str">
        <f ca="1">IF($G94="","--",INDEX('lista do wyboru'!$B$3:$E$136,$G94,3))</f>
        <v>--</v>
      </c>
      <c r="D94" s="18" t="str">
        <f ca="1">IF($G94="","--",INDEX('lista do wyboru'!$B$3:$E$136,$G94,4))</f>
        <v>--</v>
      </c>
      <c r="E94" s="18">
        <f t="shared" ca="1" si="1"/>
        <v>0</v>
      </c>
      <c r="G94" s="15" t="str">
        <f ca="1">IF(FALSE = ISERROR(MATCH(TRUE,OFFSET('lista do wyboru'!$H$3:$H$136,G93,0),0)),G93+MATCH(TRUE,OFFSET('lista do wyboru'!$H$3:$H$136,G93,0),0),"")</f>
        <v/>
      </c>
    </row>
    <row r="95" spans="1:7">
      <c r="A95" s="17" t="str">
        <f ca="1">IF($G95="","--",INDEX('lista do wyboru'!$B$3:$E$136,$G95,1))</f>
        <v>--</v>
      </c>
      <c r="B95" s="19" t="str">
        <f ca="1">IF($G95="","--",INDEX('lista do wyboru'!$B$3:$E$136,$G95,2))</f>
        <v>--</v>
      </c>
      <c r="C95" s="17" t="str">
        <f ca="1">IF($G95="","--",INDEX('lista do wyboru'!$B$3:$E$136,$G95,3))</f>
        <v>--</v>
      </c>
      <c r="D95" s="18" t="str">
        <f ca="1">IF($G95="","--",INDEX('lista do wyboru'!$B$3:$E$136,$G95,4))</f>
        <v>--</v>
      </c>
      <c r="E95" s="18">
        <f t="shared" ca="1" si="1"/>
        <v>0</v>
      </c>
      <c r="G95" s="15" t="str">
        <f ca="1">IF(FALSE = ISERROR(MATCH(TRUE,OFFSET('lista do wyboru'!$H$3:$H$136,G94,0),0)),G94+MATCH(TRUE,OFFSET('lista do wyboru'!$H$3:$H$136,G94,0),0),"")</f>
        <v/>
      </c>
    </row>
    <row r="96" spans="1:7">
      <c r="A96" s="17" t="str">
        <f ca="1">IF($G96="","--",INDEX('lista do wyboru'!$B$3:$E$136,$G96,1))</f>
        <v>--</v>
      </c>
      <c r="B96" s="19" t="str">
        <f ca="1">IF($G96="","--",INDEX('lista do wyboru'!$B$3:$E$136,$G96,2))</f>
        <v>--</v>
      </c>
      <c r="C96" s="17" t="str">
        <f ca="1">IF($G96="","--",INDEX('lista do wyboru'!$B$3:$E$136,$G96,3))</f>
        <v>--</v>
      </c>
      <c r="D96" s="18" t="str">
        <f ca="1">IF($G96="","--",INDEX('lista do wyboru'!$B$3:$E$136,$G96,4))</f>
        <v>--</v>
      </c>
      <c r="E96" s="18">
        <f t="shared" ca="1" si="1"/>
        <v>0</v>
      </c>
      <c r="G96" s="15" t="str">
        <f ca="1">IF(FALSE = ISERROR(MATCH(TRUE,OFFSET('lista do wyboru'!$H$3:$H$136,G95,0),0)),G95+MATCH(TRUE,OFFSET('lista do wyboru'!$H$3:$H$136,G95,0),0),"")</f>
        <v/>
      </c>
    </row>
    <row r="97" spans="1:7">
      <c r="A97" s="17" t="str">
        <f ca="1">IF($G97="","--",INDEX('lista do wyboru'!$B$3:$E$136,$G97,1))</f>
        <v>--</v>
      </c>
      <c r="B97" s="19" t="str">
        <f ca="1">IF($G97="","--",INDEX('lista do wyboru'!$B$3:$E$136,$G97,2))</f>
        <v>--</v>
      </c>
      <c r="C97" s="17" t="str">
        <f ca="1">IF($G97="","--",INDEX('lista do wyboru'!$B$3:$E$136,$G97,3))</f>
        <v>--</v>
      </c>
      <c r="D97" s="18" t="str">
        <f ca="1">IF($G97="","--",INDEX('lista do wyboru'!$B$3:$E$136,$G97,4))</f>
        <v>--</v>
      </c>
      <c r="E97" s="18">
        <f t="shared" ca="1" si="1"/>
        <v>0</v>
      </c>
      <c r="G97" s="15" t="str">
        <f ca="1">IF(FALSE = ISERROR(MATCH(TRUE,OFFSET('lista do wyboru'!$H$3:$H$136,G96,0),0)),G96+MATCH(TRUE,OFFSET('lista do wyboru'!$H$3:$H$136,G96,0),0),"")</f>
        <v/>
      </c>
    </row>
    <row r="98" spans="1:7">
      <c r="A98" s="17" t="str">
        <f ca="1">IF($G98="","--",INDEX('lista do wyboru'!$B$3:$E$136,$G98,1))</f>
        <v>--</v>
      </c>
      <c r="B98" s="19" t="str">
        <f ca="1">IF($G98="","--",INDEX('lista do wyboru'!$B$3:$E$136,$G98,2))</f>
        <v>--</v>
      </c>
      <c r="C98" s="17" t="str">
        <f ca="1">IF($G98="","--",INDEX('lista do wyboru'!$B$3:$E$136,$G98,3))</f>
        <v>--</v>
      </c>
      <c r="D98" s="18" t="str">
        <f ca="1">IF($G98="","--",INDEX('lista do wyboru'!$B$3:$E$136,$G98,4))</f>
        <v>--</v>
      </c>
      <c r="E98" s="18">
        <f t="shared" ca="1" si="1"/>
        <v>0</v>
      </c>
      <c r="G98" s="15" t="str">
        <f ca="1">IF(FALSE = ISERROR(MATCH(TRUE,OFFSET('lista do wyboru'!$H$3:$H$136,G97,0),0)),G97+MATCH(TRUE,OFFSET('lista do wyboru'!$H$3:$H$136,G97,0),0),"")</f>
        <v/>
      </c>
    </row>
    <row r="99" spans="1:7">
      <c r="A99" s="17" t="str">
        <f ca="1">IF($G99="","--",INDEX('lista do wyboru'!$B$3:$E$136,$G99,1))</f>
        <v>--</v>
      </c>
      <c r="B99" s="19" t="str">
        <f ca="1">IF($G99="","--",INDEX('lista do wyboru'!$B$3:$E$136,$G99,2))</f>
        <v>--</v>
      </c>
      <c r="C99" s="17" t="str">
        <f ca="1">IF($G99="","--",INDEX('lista do wyboru'!$B$3:$E$136,$G99,3))</f>
        <v>--</v>
      </c>
      <c r="D99" s="18" t="str">
        <f ca="1">IF($G99="","--",INDEX('lista do wyboru'!$B$3:$E$136,$G99,4))</f>
        <v>--</v>
      </c>
      <c r="E99" s="18">
        <f t="shared" ca="1" si="1"/>
        <v>0</v>
      </c>
      <c r="G99" s="15" t="str">
        <f ca="1">IF(FALSE = ISERROR(MATCH(TRUE,OFFSET('lista do wyboru'!$H$3:$H$136,G98,0),0)),G98+MATCH(TRUE,OFFSET('lista do wyboru'!$H$3:$H$136,G98,0),0),"")</f>
        <v/>
      </c>
    </row>
    <row r="100" spans="1:7">
      <c r="A100" s="17" t="str">
        <f ca="1">IF($G100="","--",INDEX('lista do wyboru'!$B$3:$E$136,$G100,1))</f>
        <v>--</v>
      </c>
      <c r="B100" s="19" t="str">
        <f ca="1">IF($G100="","--",INDEX('lista do wyboru'!$B$3:$E$136,$G100,2))</f>
        <v>--</v>
      </c>
      <c r="C100" s="17" t="str">
        <f ca="1">IF($G100="","--",INDEX('lista do wyboru'!$B$3:$E$136,$G100,3))</f>
        <v>--</v>
      </c>
      <c r="D100" s="18" t="str">
        <f ca="1">IF($G100="","--",INDEX('lista do wyboru'!$B$3:$E$136,$G100,4))</f>
        <v>--</v>
      </c>
      <c r="E100" s="18">
        <f t="shared" ca="1" si="1"/>
        <v>0</v>
      </c>
      <c r="G100" s="15" t="str">
        <f ca="1">IF(FALSE = ISERROR(MATCH(TRUE,OFFSET('lista do wyboru'!$H$3:$H$136,G99,0),0)),G99+MATCH(TRUE,OFFSET('lista do wyboru'!$H$3:$H$136,G99,0),0),"")</f>
        <v/>
      </c>
    </row>
    <row r="101" spans="1:7">
      <c r="A101" s="17" t="str">
        <f ca="1">IF($G101="","--",INDEX('lista do wyboru'!$B$3:$E$136,$G101,1))</f>
        <v>--</v>
      </c>
      <c r="B101" s="19" t="str">
        <f ca="1">IF($G101="","--",INDEX('lista do wyboru'!$B$3:$E$136,$G101,2))</f>
        <v>--</v>
      </c>
      <c r="C101" s="17" t="str">
        <f ca="1">IF($G101="","--",INDEX('lista do wyboru'!$B$3:$E$136,$G101,3))</f>
        <v>--</v>
      </c>
      <c r="D101" s="18" t="str">
        <f ca="1">IF($G101="","--",INDEX('lista do wyboru'!$B$3:$E$136,$G101,4))</f>
        <v>--</v>
      </c>
      <c r="E101" s="18">
        <f t="shared" ca="1" si="1"/>
        <v>0</v>
      </c>
      <c r="G101" s="15" t="str">
        <f ca="1">IF(FALSE = ISERROR(MATCH(TRUE,OFFSET('lista do wyboru'!$H$3:$H$136,G100,0),0)),G100+MATCH(TRUE,OFFSET('lista do wyboru'!$H$3:$H$136,G100,0),0),"")</f>
        <v/>
      </c>
    </row>
    <row r="102" spans="1:7">
      <c r="A102" s="17" t="str">
        <f ca="1">IF($G102="","--",INDEX('lista do wyboru'!$B$3:$E$136,$G102,1))</f>
        <v>--</v>
      </c>
      <c r="B102" s="19" t="str">
        <f ca="1">IF($G102="","--",INDEX('lista do wyboru'!$B$3:$E$136,$G102,2))</f>
        <v>--</v>
      </c>
      <c r="C102" s="17" t="str">
        <f ca="1">IF($G102="","--",INDEX('lista do wyboru'!$B$3:$E$136,$G102,3))</f>
        <v>--</v>
      </c>
      <c r="D102" s="18" t="str">
        <f ca="1">IF($G102="","--",INDEX('lista do wyboru'!$B$3:$E$136,$G102,4))</f>
        <v>--</v>
      </c>
      <c r="E102" s="18">
        <f t="shared" ca="1" si="1"/>
        <v>0</v>
      </c>
      <c r="G102" s="15" t="str">
        <f ca="1">IF(FALSE = ISERROR(MATCH(TRUE,OFFSET('lista do wyboru'!$H$3:$H$136,G101,0),0)),G101+MATCH(TRUE,OFFSET('lista do wyboru'!$H$3:$H$136,G101,0),0),"")</f>
        <v/>
      </c>
    </row>
    <row r="103" spans="1:7">
      <c r="A103" s="17" t="str">
        <f ca="1">IF($G103="","--",INDEX('lista do wyboru'!$B$3:$E$136,$G103,1))</f>
        <v>--</v>
      </c>
      <c r="B103" s="19" t="str">
        <f ca="1">IF($G103="","--",INDEX('lista do wyboru'!$B$3:$E$136,$G103,2))</f>
        <v>--</v>
      </c>
      <c r="C103" s="17" t="str">
        <f ca="1">IF($G103="","--",INDEX('lista do wyboru'!$B$3:$E$136,$G103,3))</f>
        <v>--</v>
      </c>
      <c r="D103" s="18" t="str">
        <f ca="1">IF($G103="","--",INDEX('lista do wyboru'!$B$3:$E$136,$G103,4))</f>
        <v>--</v>
      </c>
      <c r="E103" s="18">
        <f t="shared" ca="1" si="1"/>
        <v>0</v>
      </c>
      <c r="G103" s="15" t="str">
        <f ca="1">IF(FALSE = ISERROR(MATCH(TRUE,OFFSET('lista do wyboru'!$H$3:$H$136,G102,0),0)),G102+MATCH(TRUE,OFFSET('lista do wyboru'!$H$3:$H$136,G102,0),0),"")</f>
        <v/>
      </c>
    </row>
    <row r="104" spans="1:7">
      <c r="A104" s="17" t="str">
        <f ca="1">IF($G104="","--",INDEX('lista do wyboru'!$B$3:$E$136,$G104,1))</f>
        <v>--</v>
      </c>
      <c r="B104" s="19" t="str">
        <f ca="1">IF($G104="","--",INDEX('lista do wyboru'!$B$3:$E$136,$G104,2))</f>
        <v>--</v>
      </c>
      <c r="C104" s="17" t="str">
        <f ca="1">IF($G104="","--",INDEX('lista do wyboru'!$B$3:$E$136,$G104,3))</f>
        <v>--</v>
      </c>
      <c r="D104" s="18" t="str">
        <f ca="1">IF($G104="","--",INDEX('lista do wyboru'!$B$3:$E$136,$G104,4))</f>
        <v>--</v>
      </c>
      <c r="E104" s="18">
        <f t="shared" ca="1" si="1"/>
        <v>0</v>
      </c>
      <c r="G104" s="15" t="str">
        <f ca="1">IF(FALSE = ISERROR(MATCH(TRUE,OFFSET('lista do wyboru'!$H$3:$H$136,G103,0),0)),G103+MATCH(TRUE,OFFSET('lista do wyboru'!$H$3:$H$136,G103,0),0),"")</f>
        <v/>
      </c>
    </row>
    <row r="105" spans="1:7">
      <c r="A105" s="17" t="str">
        <f ca="1">IF($G105="","--",INDEX('lista do wyboru'!$B$3:$E$136,$G105,1))</f>
        <v>--</v>
      </c>
      <c r="B105" s="19" t="str">
        <f ca="1">IF($G105="","--",INDEX('lista do wyboru'!$B$3:$E$136,$G105,2))</f>
        <v>--</v>
      </c>
      <c r="C105" s="17" t="str">
        <f ca="1">IF($G105="","--",INDEX('lista do wyboru'!$B$3:$E$136,$G105,3))</f>
        <v>--</v>
      </c>
      <c r="D105" s="18" t="str">
        <f ca="1">IF($G105="","--",INDEX('lista do wyboru'!$B$3:$E$136,$G105,4))</f>
        <v>--</v>
      </c>
      <c r="E105" s="18">
        <f t="shared" ca="1" si="1"/>
        <v>0</v>
      </c>
      <c r="G105" s="15" t="str">
        <f ca="1">IF(FALSE = ISERROR(MATCH(TRUE,OFFSET('lista do wyboru'!$H$3:$H$136,G104,0),0)),G104+MATCH(TRUE,OFFSET('lista do wyboru'!$H$3:$H$136,G104,0),0),"")</f>
        <v/>
      </c>
    </row>
    <row r="106" spans="1:7">
      <c r="A106" s="17" t="str">
        <f ca="1">IF($G106="","--",INDEX('lista do wyboru'!$B$3:$E$136,$G106,1))</f>
        <v>--</v>
      </c>
      <c r="B106" s="19" t="str">
        <f ca="1">IF($G106="","--",INDEX('lista do wyboru'!$B$3:$E$136,$G106,2))</f>
        <v>--</v>
      </c>
      <c r="C106" s="17" t="str">
        <f ca="1">IF($G106="","--",INDEX('lista do wyboru'!$B$3:$E$136,$G106,3))</f>
        <v>--</v>
      </c>
      <c r="D106" s="18" t="str">
        <f ca="1">IF($G106="","--",INDEX('lista do wyboru'!$B$3:$E$136,$G106,4))</f>
        <v>--</v>
      </c>
      <c r="E106" s="18">
        <f t="shared" ca="1" si="1"/>
        <v>0</v>
      </c>
      <c r="G106" s="15" t="str">
        <f ca="1">IF(FALSE = ISERROR(MATCH(TRUE,OFFSET('lista do wyboru'!$H$3:$H$136,G105,0),0)),G105+MATCH(TRUE,OFFSET('lista do wyboru'!$H$3:$H$136,G105,0),0),"")</f>
        <v/>
      </c>
    </row>
    <row r="107" spans="1:7">
      <c r="A107" s="17" t="str">
        <f ca="1">IF($G107="","--",INDEX('lista do wyboru'!$B$3:$E$136,$G107,1))</f>
        <v>--</v>
      </c>
      <c r="B107" s="19" t="str">
        <f ca="1">IF($G107="","--",INDEX('lista do wyboru'!$B$3:$E$136,$G107,2))</f>
        <v>--</v>
      </c>
      <c r="C107" s="17" t="str">
        <f ca="1">IF($G107="","--",INDEX('lista do wyboru'!$B$3:$E$136,$G107,3))</f>
        <v>--</v>
      </c>
      <c r="D107" s="18" t="str">
        <f ca="1">IF($G107="","--",INDEX('lista do wyboru'!$B$3:$E$136,$G107,4))</f>
        <v>--</v>
      </c>
      <c r="E107" s="18">
        <f t="shared" ca="1" si="1"/>
        <v>0</v>
      </c>
      <c r="G107" s="15" t="str">
        <f ca="1">IF(FALSE = ISERROR(MATCH(TRUE,OFFSET('lista do wyboru'!$H$3:$H$136,G106,0),0)),G106+MATCH(TRUE,OFFSET('lista do wyboru'!$H$3:$H$136,G106,0),0),"")</f>
        <v/>
      </c>
    </row>
    <row r="108" spans="1:7">
      <c r="A108" s="17" t="str">
        <f ca="1">IF($G108="","--",INDEX('lista do wyboru'!$B$3:$E$136,$G108,1))</f>
        <v>--</v>
      </c>
      <c r="B108" s="19" t="str">
        <f ca="1">IF($G108="","--",INDEX('lista do wyboru'!$B$3:$E$136,$G108,2))</f>
        <v>--</v>
      </c>
      <c r="C108" s="17" t="str">
        <f ca="1">IF($G108="","--",INDEX('lista do wyboru'!$B$3:$E$136,$G108,3))</f>
        <v>--</v>
      </c>
      <c r="D108" s="18" t="str">
        <f ca="1">IF($G108="","--",INDEX('lista do wyboru'!$B$3:$E$136,$G108,4))</f>
        <v>--</v>
      </c>
      <c r="E108" s="18">
        <f t="shared" ca="1" si="1"/>
        <v>0</v>
      </c>
      <c r="G108" s="15" t="str">
        <f ca="1">IF(FALSE = ISERROR(MATCH(TRUE,OFFSET('lista do wyboru'!$H$3:$H$136,G107,0),0)),G107+MATCH(TRUE,OFFSET('lista do wyboru'!$H$3:$H$136,G107,0),0),"")</f>
        <v/>
      </c>
    </row>
    <row r="109" spans="1:7">
      <c r="A109" s="17" t="str">
        <f ca="1">IF($G109="","--",INDEX('lista do wyboru'!$B$3:$E$136,$G109,1))</f>
        <v>--</v>
      </c>
      <c r="B109" s="19" t="str">
        <f ca="1">IF($G109="","--",INDEX('lista do wyboru'!$B$3:$E$136,$G109,2))</f>
        <v>--</v>
      </c>
      <c r="C109" s="17" t="str">
        <f ca="1">IF($G109="","--",INDEX('lista do wyboru'!$B$3:$E$136,$G109,3))</f>
        <v>--</v>
      </c>
      <c r="D109" s="18" t="str">
        <f ca="1">IF($G109="","--",INDEX('lista do wyboru'!$B$3:$E$136,$G109,4))</f>
        <v>--</v>
      </c>
      <c r="E109" s="18">
        <f t="shared" ca="1" si="1"/>
        <v>0</v>
      </c>
      <c r="G109" s="15" t="str">
        <f ca="1">IF(FALSE = ISERROR(MATCH(TRUE,OFFSET('lista do wyboru'!$H$3:$H$136,G108,0),0)),G108+MATCH(TRUE,OFFSET('lista do wyboru'!$H$3:$H$136,G108,0),0),"")</f>
        <v/>
      </c>
    </row>
    <row r="110" spans="1:7">
      <c r="A110" s="17" t="str">
        <f ca="1">IF($G110="","--",INDEX('lista do wyboru'!$B$3:$E$136,$G110,1))</f>
        <v>--</v>
      </c>
      <c r="B110" s="19" t="str">
        <f ca="1">IF($G110="","--",INDEX('lista do wyboru'!$B$3:$E$136,$G110,2))</f>
        <v>--</v>
      </c>
      <c r="C110" s="17" t="str">
        <f ca="1">IF($G110="","--",INDEX('lista do wyboru'!$B$3:$E$136,$G110,3))</f>
        <v>--</v>
      </c>
      <c r="D110" s="18" t="str">
        <f ca="1">IF($G110="","--",INDEX('lista do wyboru'!$B$3:$E$136,$G110,4))</f>
        <v>--</v>
      </c>
      <c r="E110" s="18">
        <f t="shared" ca="1" si="1"/>
        <v>0</v>
      </c>
      <c r="G110" s="15" t="str">
        <f ca="1">IF(FALSE = ISERROR(MATCH(TRUE,OFFSET('lista do wyboru'!$H$3:$H$136,G109,0),0)),G109+MATCH(TRUE,OFFSET('lista do wyboru'!$H$3:$H$136,G109,0),0),"")</f>
        <v/>
      </c>
    </row>
    <row r="111" spans="1:7">
      <c r="A111" s="17" t="str">
        <f ca="1">IF($G111="","--",INDEX('lista do wyboru'!$B$3:$E$136,$G111,1))</f>
        <v>--</v>
      </c>
      <c r="B111" s="19" t="str">
        <f ca="1">IF($G111="","--",INDEX('lista do wyboru'!$B$3:$E$136,$G111,2))</f>
        <v>--</v>
      </c>
      <c r="C111" s="17" t="str">
        <f ca="1">IF($G111="","--",INDEX('lista do wyboru'!$B$3:$E$136,$G111,3))</f>
        <v>--</v>
      </c>
      <c r="D111" s="18" t="str">
        <f ca="1">IF($G111="","--",INDEX('lista do wyboru'!$B$3:$E$136,$G111,4))</f>
        <v>--</v>
      </c>
      <c r="E111" s="18">
        <f t="shared" ca="1" si="1"/>
        <v>0</v>
      </c>
      <c r="G111" s="15" t="str">
        <f ca="1">IF(FALSE = ISERROR(MATCH(TRUE,OFFSET('lista do wyboru'!$H$3:$H$136,G110,0),0)),G110+MATCH(TRUE,OFFSET('lista do wyboru'!$H$3:$H$136,G110,0),0),"")</f>
        <v/>
      </c>
    </row>
    <row r="112" spans="1:7">
      <c r="A112" s="17" t="str">
        <f ca="1">IF($G112="","--",INDEX('lista do wyboru'!$B$3:$E$136,$G112,1))</f>
        <v>--</v>
      </c>
      <c r="B112" s="19" t="str">
        <f ca="1">IF($G112="","--",INDEX('lista do wyboru'!$B$3:$E$136,$G112,2))</f>
        <v>--</v>
      </c>
      <c r="C112" s="17" t="str">
        <f ca="1">IF($G112="","--",INDEX('lista do wyboru'!$B$3:$E$136,$G112,3))</f>
        <v>--</v>
      </c>
      <c r="D112" s="18" t="str">
        <f ca="1">IF($G112="","--",INDEX('lista do wyboru'!$B$3:$E$136,$G112,4))</f>
        <v>--</v>
      </c>
      <c r="E112" s="18">
        <f t="shared" ca="1" si="1"/>
        <v>0</v>
      </c>
      <c r="G112" s="15" t="str">
        <f ca="1">IF(FALSE = ISERROR(MATCH(TRUE,OFFSET('lista do wyboru'!$H$3:$H$136,G111,0),0)),G111+MATCH(TRUE,OFFSET('lista do wyboru'!$H$3:$H$136,G111,0),0),"")</f>
        <v/>
      </c>
    </row>
    <row r="113" spans="1:7">
      <c r="A113" s="17" t="str">
        <f ca="1">IF($G113="","--",INDEX('lista do wyboru'!$B$3:$E$136,$G113,1))</f>
        <v>--</v>
      </c>
      <c r="B113" s="19" t="str">
        <f ca="1">IF($G113="","--",INDEX('lista do wyboru'!$B$3:$E$136,$G113,2))</f>
        <v>--</v>
      </c>
      <c r="C113" s="17" t="str">
        <f ca="1">IF($G113="","--",INDEX('lista do wyboru'!$B$3:$E$136,$G113,3))</f>
        <v>--</v>
      </c>
      <c r="D113" s="18" t="str">
        <f ca="1">IF($G113="","--",INDEX('lista do wyboru'!$B$3:$E$136,$G113,4))</f>
        <v>--</v>
      </c>
      <c r="E113" s="18">
        <f t="shared" ca="1" si="1"/>
        <v>0</v>
      </c>
      <c r="G113" s="15" t="str">
        <f ca="1">IF(FALSE = ISERROR(MATCH(TRUE,OFFSET('lista do wyboru'!$H$3:$H$136,G112,0),0)),G112+MATCH(TRUE,OFFSET('lista do wyboru'!$H$3:$H$136,G112,0),0),"")</f>
        <v/>
      </c>
    </row>
    <row r="114" spans="1:7">
      <c r="A114" s="17" t="str">
        <f ca="1">IF($G114="","--",INDEX('lista do wyboru'!$B$3:$E$136,$G114,1))</f>
        <v>--</v>
      </c>
      <c r="B114" s="19" t="str">
        <f ca="1">IF($G114="","--",INDEX('lista do wyboru'!$B$3:$E$136,$G114,2))</f>
        <v>--</v>
      </c>
      <c r="C114" s="17" t="str">
        <f ca="1">IF($G114="","--",INDEX('lista do wyboru'!$B$3:$E$136,$G114,3))</f>
        <v>--</v>
      </c>
      <c r="D114" s="18" t="str">
        <f ca="1">IF($G114="","--",INDEX('lista do wyboru'!$B$3:$E$136,$G114,4))</f>
        <v>--</v>
      </c>
      <c r="E114" s="18">
        <f t="shared" ca="1" si="1"/>
        <v>0</v>
      </c>
      <c r="G114" s="15" t="str">
        <f ca="1">IF(FALSE = ISERROR(MATCH(TRUE,OFFSET('lista do wyboru'!$H$3:$H$136,G113,0),0)),G113+MATCH(TRUE,OFFSET('lista do wyboru'!$H$3:$H$136,G113,0),0),"")</f>
        <v/>
      </c>
    </row>
    <row r="115" spans="1:7">
      <c r="A115" s="17" t="str">
        <f ca="1">IF($G115="","--",INDEX('lista do wyboru'!$B$3:$E$136,$G115,1))</f>
        <v>--</v>
      </c>
      <c r="B115" s="19" t="str">
        <f ca="1">IF($G115="","--",INDEX('lista do wyboru'!$B$3:$E$136,$G115,2))</f>
        <v>--</v>
      </c>
      <c r="C115" s="17" t="str">
        <f ca="1">IF($G115="","--",INDEX('lista do wyboru'!$B$3:$E$136,$G115,3))</f>
        <v>--</v>
      </c>
      <c r="D115" s="18" t="str">
        <f ca="1">IF($G115="","--",INDEX('lista do wyboru'!$B$3:$E$136,$G115,4))</f>
        <v>--</v>
      </c>
      <c r="E115" s="18">
        <f t="shared" ca="1" si="1"/>
        <v>0</v>
      </c>
      <c r="G115" s="15" t="str">
        <f ca="1">IF(FALSE = ISERROR(MATCH(TRUE,OFFSET('lista do wyboru'!$H$3:$H$136,G114,0),0)),G114+MATCH(TRUE,OFFSET('lista do wyboru'!$H$3:$H$136,G114,0),0),"")</f>
        <v/>
      </c>
    </row>
    <row r="116" spans="1:7">
      <c r="A116" s="17" t="str">
        <f ca="1">IF($G116="","--",INDEX('lista do wyboru'!$B$3:$E$136,$G116,1))</f>
        <v>--</v>
      </c>
      <c r="B116" s="19" t="str">
        <f ca="1">IF($G116="","--",INDEX('lista do wyboru'!$B$3:$E$136,$G116,2))</f>
        <v>--</v>
      </c>
      <c r="C116" s="17" t="str">
        <f ca="1">IF($G116="","--",INDEX('lista do wyboru'!$B$3:$E$136,$G116,3))</f>
        <v>--</v>
      </c>
      <c r="D116" s="18" t="str">
        <f ca="1">IF($G116="","--",INDEX('lista do wyboru'!$B$3:$E$136,$G116,4))</f>
        <v>--</v>
      </c>
      <c r="E116" s="18">
        <f t="shared" ca="1" si="1"/>
        <v>0</v>
      </c>
      <c r="G116" s="15" t="str">
        <f ca="1">IF(FALSE = ISERROR(MATCH(TRUE,OFFSET('lista do wyboru'!$H$3:$H$136,G115,0),0)),G115+MATCH(TRUE,OFFSET('lista do wyboru'!$H$3:$H$136,G115,0),0),"")</f>
        <v/>
      </c>
    </row>
    <row r="117" spans="1:7">
      <c r="A117" s="17" t="str">
        <f ca="1">IF($G117="","--",INDEX('lista do wyboru'!$B$3:$E$136,$G117,1))</f>
        <v>--</v>
      </c>
      <c r="B117" s="19" t="str">
        <f ca="1">IF($G117="","--",INDEX('lista do wyboru'!$B$3:$E$136,$G117,2))</f>
        <v>--</v>
      </c>
      <c r="C117" s="17" t="str">
        <f ca="1">IF($G117="","--",INDEX('lista do wyboru'!$B$3:$E$136,$G117,3))</f>
        <v>--</v>
      </c>
      <c r="D117" s="18" t="str">
        <f ca="1">IF($G117="","--",INDEX('lista do wyboru'!$B$3:$E$136,$G117,4))</f>
        <v>--</v>
      </c>
      <c r="E117" s="18">
        <f t="shared" ca="1" si="1"/>
        <v>0</v>
      </c>
      <c r="G117" s="15" t="str">
        <f ca="1">IF(FALSE = ISERROR(MATCH(TRUE,OFFSET('lista do wyboru'!$H$3:$H$136,G116,0),0)),G116+MATCH(TRUE,OFFSET('lista do wyboru'!$H$3:$H$136,G116,0),0),"")</f>
        <v/>
      </c>
    </row>
    <row r="118" spans="1:7">
      <c r="A118" s="17" t="str">
        <f ca="1">IF($G118="","--",INDEX('lista do wyboru'!$B$3:$E$136,$G118,1))</f>
        <v>--</v>
      </c>
      <c r="B118" s="19" t="str">
        <f ca="1">IF($G118="","--",INDEX('lista do wyboru'!$B$3:$E$136,$G118,2))</f>
        <v>--</v>
      </c>
      <c r="C118" s="17" t="str">
        <f ca="1">IF($G118="","--",INDEX('lista do wyboru'!$B$3:$E$136,$G118,3))</f>
        <v>--</v>
      </c>
      <c r="D118" s="18" t="str">
        <f ca="1">IF($G118="","--",INDEX('lista do wyboru'!$B$3:$E$136,$G118,4))</f>
        <v>--</v>
      </c>
      <c r="E118" s="18">
        <f t="shared" ca="1" si="1"/>
        <v>0</v>
      </c>
      <c r="G118" s="15" t="str">
        <f ca="1">IF(FALSE = ISERROR(MATCH(TRUE,OFFSET('lista do wyboru'!$H$3:$H$136,G117,0),0)),G117+MATCH(TRUE,OFFSET('lista do wyboru'!$H$3:$H$136,G117,0),0),"")</f>
        <v/>
      </c>
    </row>
    <row r="119" spans="1:7">
      <c r="A119" s="17" t="str">
        <f ca="1">IF($G119="","--",INDEX('lista do wyboru'!$B$3:$E$136,$G119,1))</f>
        <v>--</v>
      </c>
      <c r="B119" s="19" t="str">
        <f ca="1">IF($G119="","--",INDEX('lista do wyboru'!$B$3:$E$136,$G119,2))</f>
        <v>--</v>
      </c>
      <c r="C119" s="17" t="str">
        <f ca="1">IF($G119="","--",INDEX('lista do wyboru'!$B$3:$E$136,$G119,3))</f>
        <v>--</v>
      </c>
      <c r="D119" s="18" t="str">
        <f ca="1">IF($G119="","--",INDEX('lista do wyboru'!$B$3:$E$136,$G119,4))</f>
        <v>--</v>
      </c>
      <c r="E119" s="18">
        <f t="shared" ca="1" si="1"/>
        <v>0</v>
      </c>
      <c r="G119" s="15" t="str">
        <f ca="1">IF(FALSE = ISERROR(MATCH(TRUE,OFFSET('lista do wyboru'!$H$3:$H$136,G118,0),0)),G118+MATCH(TRUE,OFFSET('lista do wyboru'!$H$3:$H$136,G118,0),0),"")</f>
        <v/>
      </c>
    </row>
    <row r="120" spans="1:7">
      <c r="A120" s="17" t="str">
        <f ca="1">IF($G120="","--",INDEX('lista do wyboru'!$B$3:$E$136,$G120,1))</f>
        <v>--</v>
      </c>
      <c r="B120" s="19" t="str">
        <f ca="1">IF($G120="","--",INDEX('lista do wyboru'!$B$3:$E$136,$G120,2))</f>
        <v>--</v>
      </c>
      <c r="C120" s="17" t="str">
        <f ca="1">IF($G120="","--",INDEX('lista do wyboru'!$B$3:$E$136,$G120,3))</f>
        <v>--</v>
      </c>
      <c r="D120" s="18" t="str">
        <f ca="1">IF($G120="","--",INDEX('lista do wyboru'!$B$3:$E$136,$G120,4))</f>
        <v>--</v>
      </c>
      <c r="E120" s="18">
        <f t="shared" ca="1" si="1"/>
        <v>0</v>
      </c>
      <c r="G120" s="15" t="str">
        <f ca="1">IF(FALSE = ISERROR(MATCH(TRUE,OFFSET('lista do wyboru'!$H$3:$H$136,G119,0),0)),G119+MATCH(TRUE,OFFSET('lista do wyboru'!$H$3:$H$136,G119,0),0),"")</f>
        <v/>
      </c>
    </row>
    <row r="121" spans="1:7">
      <c r="A121" s="17" t="str">
        <f ca="1">IF($G121="","--",INDEX('lista do wyboru'!$B$3:$E$136,$G121,1))</f>
        <v>--</v>
      </c>
      <c r="B121" s="19" t="str">
        <f ca="1">IF($G121="","--",INDEX('lista do wyboru'!$B$3:$E$136,$G121,2))</f>
        <v>--</v>
      </c>
      <c r="C121" s="17" t="str">
        <f ca="1">IF($G121="","--",INDEX('lista do wyboru'!$B$3:$E$136,$G121,3))</f>
        <v>--</v>
      </c>
      <c r="D121" s="18" t="str">
        <f ca="1">IF($G121="","--",INDEX('lista do wyboru'!$B$3:$E$136,$G121,4))</f>
        <v>--</v>
      </c>
      <c r="E121" s="18">
        <f t="shared" ca="1" si="1"/>
        <v>0</v>
      </c>
      <c r="G121" s="15" t="str">
        <f ca="1">IF(FALSE = ISERROR(MATCH(TRUE,OFFSET('lista do wyboru'!$H$3:$H$136,G120,0),0)),G120+MATCH(TRUE,OFFSET('lista do wyboru'!$H$3:$H$136,G120,0),0),"")</f>
        <v/>
      </c>
    </row>
    <row r="122" spans="1:7">
      <c r="A122" s="17" t="str">
        <f ca="1">IF($G122="","--",INDEX('lista do wyboru'!$B$3:$E$136,$G122,1))</f>
        <v>--</v>
      </c>
      <c r="B122" s="19" t="str">
        <f ca="1">IF($G122="","--",INDEX('lista do wyboru'!$B$3:$E$136,$G122,2))</f>
        <v>--</v>
      </c>
      <c r="C122" s="17" t="str">
        <f ca="1">IF($G122="","--",INDEX('lista do wyboru'!$B$3:$E$136,$G122,3))</f>
        <v>--</v>
      </c>
      <c r="D122" s="18" t="str">
        <f ca="1">IF($G122="","--",INDEX('lista do wyboru'!$B$3:$E$136,$G122,4))</f>
        <v>--</v>
      </c>
      <c r="E122" s="18">
        <f t="shared" ca="1" si="1"/>
        <v>0</v>
      </c>
      <c r="G122" s="15" t="str">
        <f ca="1">IF(FALSE = ISERROR(MATCH(TRUE,OFFSET('lista do wyboru'!$H$3:$H$136,G121,0),0)),G121+MATCH(TRUE,OFFSET('lista do wyboru'!$H$3:$H$136,G121,0),0),"")</f>
        <v/>
      </c>
    </row>
    <row r="123" spans="1:7">
      <c r="A123" s="17" t="str">
        <f ca="1">IF($G123="","--",INDEX('lista do wyboru'!$B$3:$E$136,$G123,1))</f>
        <v>--</v>
      </c>
      <c r="B123" s="19" t="str">
        <f ca="1">IF($G123="","--",INDEX('lista do wyboru'!$B$3:$E$136,$G123,2))</f>
        <v>--</v>
      </c>
      <c r="C123" s="17" t="str">
        <f ca="1">IF($G123="","--",INDEX('lista do wyboru'!$B$3:$E$136,$G123,3))</f>
        <v>--</v>
      </c>
      <c r="D123" s="18" t="str">
        <f ca="1">IF($G123="","--",INDEX('lista do wyboru'!$B$3:$E$136,$G123,4))</f>
        <v>--</v>
      </c>
      <c r="E123" s="18">
        <f t="shared" ca="1" si="1"/>
        <v>0</v>
      </c>
      <c r="G123" s="15" t="str">
        <f ca="1">IF(FALSE = ISERROR(MATCH(TRUE,OFFSET('lista do wyboru'!$H$3:$H$136,G122,0),0)),G122+MATCH(TRUE,OFFSET('lista do wyboru'!$H$3:$H$136,G122,0),0),"")</f>
        <v/>
      </c>
    </row>
    <row r="124" spans="1:7">
      <c r="A124" s="17" t="str">
        <f ca="1">IF($G124="","--",INDEX('lista do wyboru'!$B$3:$E$136,$G124,1))</f>
        <v>--</v>
      </c>
      <c r="B124" s="19" t="str">
        <f ca="1">IF($G124="","--",INDEX('lista do wyboru'!$B$3:$E$136,$G124,2))</f>
        <v>--</v>
      </c>
      <c r="C124" s="17" t="str">
        <f ca="1">IF($G124="","--",INDEX('lista do wyboru'!$B$3:$E$136,$G124,3))</f>
        <v>--</v>
      </c>
      <c r="D124" s="18" t="str">
        <f ca="1">IF($G124="","--",INDEX('lista do wyboru'!$B$3:$E$136,$G124,4))</f>
        <v>--</v>
      </c>
      <c r="E124" s="18">
        <f t="shared" ca="1" si="1"/>
        <v>0</v>
      </c>
      <c r="G124" s="15" t="str">
        <f ca="1">IF(FALSE = ISERROR(MATCH(TRUE,OFFSET('lista do wyboru'!$H$3:$H$136,G123,0),0)),G123+MATCH(TRUE,OFFSET('lista do wyboru'!$H$3:$H$136,G123,0),0),"")</f>
        <v/>
      </c>
    </row>
    <row r="125" spans="1:7">
      <c r="A125" s="17" t="str">
        <f ca="1">IF($G125="","--",INDEX('lista do wyboru'!$B$3:$E$136,$G125,1))</f>
        <v>--</v>
      </c>
      <c r="B125" s="19" t="str">
        <f ca="1">IF($G125="","--",INDEX('lista do wyboru'!$B$3:$E$136,$G125,2))</f>
        <v>--</v>
      </c>
      <c r="C125" s="17" t="str">
        <f ca="1">IF($G125="","--",INDEX('lista do wyboru'!$B$3:$E$136,$G125,3))</f>
        <v>--</v>
      </c>
      <c r="D125" s="18" t="str">
        <f ca="1">IF($G125="","--",INDEX('lista do wyboru'!$B$3:$E$136,$G125,4))</f>
        <v>--</v>
      </c>
      <c r="E125" s="18">
        <f t="shared" ca="1" si="1"/>
        <v>0</v>
      </c>
      <c r="G125" s="15" t="str">
        <f ca="1">IF(FALSE = ISERROR(MATCH(TRUE,OFFSET('lista do wyboru'!$H$3:$H$136,G124,0),0)),G124+MATCH(TRUE,OFFSET('lista do wyboru'!$H$3:$H$136,G124,0),0),"")</f>
        <v/>
      </c>
    </row>
    <row r="126" spans="1:7">
      <c r="A126" s="17" t="str">
        <f ca="1">IF($G126="","--",INDEX('lista do wyboru'!$B$3:$E$136,$G126,1))</f>
        <v>--</v>
      </c>
      <c r="B126" s="19" t="str">
        <f ca="1">IF($G126="","--",INDEX('lista do wyboru'!$B$3:$E$136,$G126,2))</f>
        <v>--</v>
      </c>
      <c r="C126" s="17" t="str">
        <f ca="1">IF($G126="","--",INDEX('lista do wyboru'!$B$3:$E$136,$G126,3))</f>
        <v>--</v>
      </c>
      <c r="D126" s="18" t="str">
        <f ca="1">IF($G126="","--",INDEX('lista do wyboru'!$B$3:$E$136,$G126,4))</f>
        <v>--</v>
      </c>
      <c r="E126" s="18">
        <f t="shared" ca="1" si="1"/>
        <v>0</v>
      </c>
      <c r="G126" s="15" t="str">
        <f ca="1">IF(FALSE = ISERROR(MATCH(TRUE,OFFSET('lista do wyboru'!$H$3:$H$136,G125,0),0)),G125+MATCH(TRUE,OFFSET('lista do wyboru'!$H$3:$H$136,G125,0),0),"")</f>
        <v/>
      </c>
    </row>
    <row r="127" spans="1:7">
      <c r="A127" s="17" t="str">
        <f ca="1">IF($G127="","--",INDEX('lista do wyboru'!$B$3:$E$136,$G127,1))</f>
        <v>--</v>
      </c>
      <c r="B127" s="19" t="str">
        <f ca="1">IF($G127="","--",INDEX('lista do wyboru'!$B$3:$E$136,$G127,2))</f>
        <v>--</v>
      </c>
      <c r="C127" s="17" t="str">
        <f ca="1">IF($G127="","--",INDEX('lista do wyboru'!$B$3:$E$136,$G127,3))</f>
        <v>--</v>
      </c>
      <c r="D127" s="18" t="str">
        <f ca="1">IF($G127="","--",INDEX('lista do wyboru'!$B$3:$E$136,$G127,4))</f>
        <v>--</v>
      </c>
      <c r="E127" s="18">
        <f t="shared" ca="1" si="1"/>
        <v>0</v>
      </c>
      <c r="G127" s="15" t="str">
        <f ca="1">IF(FALSE = ISERROR(MATCH(TRUE,OFFSET('lista do wyboru'!$H$3:$H$136,G126,0),0)),G126+MATCH(TRUE,OFFSET('lista do wyboru'!$H$3:$H$136,G126,0),0),"")</f>
        <v/>
      </c>
    </row>
    <row r="128" spans="1:7">
      <c r="A128" s="17" t="str">
        <f ca="1">IF($G128="","--",INDEX('lista do wyboru'!$B$3:$E$136,$G128,1))</f>
        <v>--</v>
      </c>
      <c r="B128" s="19" t="str">
        <f ca="1">IF($G128="","--",INDEX('lista do wyboru'!$B$3:$E$136,$G128,2))</f>
        <v>--</v>
      </c>
      <c r="C128" s="17" t="str">
        <f ca="1">IF($G128="","--",INDEX('lista do wyboru'!$B$3:$E$136,$G128,3))</f>
        <v>--</v>
      </c>
      <c r="D128" s="18" t="str">
        <f ca="1">IF($G128="","--",INDEX('lista do wyboru'!$B$3:$E$136,$G128,4))</f>
        <v>--</v>
      </c>
      <c r="E128" s="18">
        <f t="shared" ca="1" si="1"/>
        <v>0</v>
      </c>
      <c r="G128" s="15" t="str">
        <f ca="1">IF(FALSE = ISERROR(MATCH(TRUE,OFFSET('lista do wyboru'!$H$3:$H$136,G127,0),0)),G127+MATCH(TRUE,OFFSET('lista do wyboru'!$H$3:$H$136,G127,0),0),"")</f>
        <v/>
      </c>
    </row>
    <row r="129" spans="1:7">
      <c r="A129" s="17" t="str">
        <f ca="1">IF($G129="","--",INDEX('lista do wyboru'!$B$3:$E$136,$G129,1))</f>
        <v>--</v>
      </c>
      <c r="B129" s="19" t="str">
        <f ca="1">IF($G129="","--",INDEX('lista do wyboru'!$B$3:$E$136,$G129,2))</f>
        <v>--</v>
      </c>
      <c r="C129" s="17" t="str">
        <f ca="1">IF($G129="","--",INDEX('lista do wyboru'!$B$3:$E$136,$G129,3))</f>
        <v>--</v>
      </c>
      <c r="D129" s="18" t="str">
        <f ca="1">IF($G129="","--",INDEX('lista do wyboru'!$B$3:$E$136,$G129,4))</f>
        <v>--</v>
      </c>
      <c r="E129" s="18">
        <f t="shared" ca="1" si="1"/>
        <v>0</v>
      </c>
      <c r="G129" s="15" t="str">
        <f ca="1">IF(FALSE = ISERROR(MATCH(TRUE,OFFSET('lista do wyboru'!$H$3:$H$136,G128,0),0)),G128+MATCH(TRUE,OFFSET('lista do wyboru'!$H$3:$H$136,G128,0),0),"")</f>
        <v/>
      </c>
    </row>
    <row r="130" spans="1:7">
      <c r="A130" s="17" t="str">
        <f ca="1">IF($G130="","--",INDEX('lista do wyboru'!$B$3:$E$136,$G130,1))</f>
        <v>--</v>
      </c>
      <c r="B130" s="19" t="str">
        <f ca="1">IF($G130="","--",INDEX('lista do wyboru'!$B$3:$E$136,$G130,2))</f>
        <v>--</v>
      </c>
      <c r="C130" s="17" t="str">
        <f ca="1">IF($G130="","--",INDEX('lista do wyboru'!$B$3:$E$136,$G130,3))</f>
        <v>--</v>
      </c>
      <c r="D130" s="18" t="str">
        <f ca="1">IF($G130="","--",INDEX('lista do wyboru'!$B$3:$E$136,$G130,4))</f>
        <v>--</v>
      </c>
      <c r="E130" s="18">
        <f t="shared" ca="1" si="1"/>
        <v>0</v>
      </c>
      <c r="G130" s="15" t="str">
        <f ca="1">IF(FALSE = ISERROR(MATCH(TRUE,OFFSET('lista do wyboru'!$H$3:$H$136,G129,0),0)),G129+MATCH(TRUE,OFFSET('lista do wyboru'!$H$3:$H$136,G129,0),0),"")</f>
        <v/>
      </c>
    </row>
    <row r="131" spans="1:7">
      <c r="A131" s="17" t="str">
        <f ca="1">IF($G131="","--",INDEX('lista do wyboru'!$B$3:$E$136,$G131,1))</f>
        <v>--</v>
      </c>
      <c r="B131" s="19" t="str">
        <f ca="1">IF($G131="","--",INDEX('lista do wyboru'!$B$3:$E$136,$G131,2))</f>
        <v>--</v>
      </c>
      <c r="C131" s="17" t="str">
        <f ca="1">IF($G131="","--",INDEX('lista do wyboru'!$B$3:$E$136,$G131,3))</f>
        <v>--</v>
      </c>
      <c r="D131" s="18" t="str">
        <f ca="1">IF($G131="","--",INDEX('lista do wyboru'!$B$3:$E$136,$G131,4))</f>
        <v>--</v>
      </c>
      <c r="E131" s="18">
        <f t="shared" ca="1" si="1"/>
        <v>0</v>
      </c>
      <c r="G131" s="15" t="str">
        <f ca="1">IF(FALSE = ISERROR(MATCH(TRUE,OFFSET('lista do wyboru'!$H$3:$H$136,G130,0),0)),G130+MATCH(TRUE,OFFSET('lista do wyboru'!$H$3:$H$136,G130,0),0),"")</f>
        <v/>
      </c>
    </row>
    <row r="132" spans="1:7">
      <c r="A132" s="17" t="str">
        <f ca="1">IF($G132="","--",INDEX('lista do wyboru'!$B$3:$E$136,$G132,1))</f>
        <v>--</v>
      </c>
      <c r="B132" s="19" t="str">
        <f ca="1">IF($G132="","--",INDEX('lista do wyboru'!$B$3:$E$136,$G132,2))</f>
        <v>--</v>
      </c>
      <c r="C132" s="17" t="str">
        <f ca="1">IF($G132="","--",INDEX('lista do wyboru'!$B$3:$E$136,$G132,3))</f>
        <v>--</v>
      </c>
      <c r="D132" s="18" t="str">
        <f ca="1">IF($G132="","--",INDEX('lista do wyboru'!$B$3:$E$136,$G132,4))</f>
        <v>--</v>
      </c>
      <c r="E132" s="18">
        <f t="shared" ca="1" si="1"/>
        <v>0</v>
      </c>
      <c r="G132" s="15" t="str">
        <f ca="1">IF(FALSE = ISERROR(MATCH(TRUE,OFFSET('lista do wyboru'!$H$3:$H$136,G131,0),0)),G131+MATCH(TRUE,OFFSET('lista do wyboru'!$H$3:$H$136,G131,0),0),"")</f>
        <v/>
      </c>
    </row>
    <row r="133" spans="1:7">
      <c r="A133" s="17" t="str">
        <f ca="1">IF($G133="","--",INDEX('lista do wyboru'!$B$3:$E$136,$G133,1))</f>
        <v>--</v>
      </c>
      <c r="B133" s="19" t="str">
        <f ca="1">IF($G133="","--",INDEX('lista do wyboru'!$B$3:$E$136,$G133,2))</f>
        <v>--</v>
      </c>
      <c r="C133" s="17" t="str">
        <f ca="1">IF($G133="","--",INDEX('lista do wyboru'!$B$3:$E$136,$G133,3))</f>
        <v>--</v>
      </c>
      <c r="D133" s="18" t="str">
        <f ca="1">IF($G133="","--",INDEX('lista do wyboru'!$B$3:$E$136,$G133,4))</f>
        <v>--</v>
      </c>
      <c r="E133" s="18">
        <f t="shared" ref="E133:E196" ca="1" si="2">IF(C133 = "--",0,D133*C133)</f>
        <v>0</v>
      </c>
      <c r="G133" s="15" t="str">
        <f ca="1">IF(FALSE = ISERROR(MATCH(TRUE,OFFSET('lista do wyboru'!$H$3:$H$136,G132,0),0)),G132+MATCH(TRUE,OFFSET('lista do wyboru'!$H$3:$H$136,G132,0),0),"")</f>
        <v/>
      </c>
    </row>
    <row r="134" spans="1:7">
      <c r="A134" s="17" t="str">
        <f ca="1">IF($G134="","--",INDEX('lista do wyboru'!$B$3:$E$136,$G134,1))</f>
        <v>--</v>
      </c>
      <c r="B134" s="19" t="str">
        <f ca="1">IF($G134="","--",INDEX('lista do wyboru'!$B$3:$E$136,$G134,2))</f>
        <v>--</v>
      </c>
      <c r="C134" s="17" t="str">
        <f ca="1">IF($G134="","--",INDEX('lista do wyboru'!$B$3:$E$136,$G134,3))</f>
        <v>--</v>
      </c>
      <c r="D134" s="18" t="str">
        <f ca="1">IF($G134="","--",INDEX('lista do wyboru'!$B$3:$E$136,$G134,4))</f>
        <v>--</v>
      </c>
      <c r="E134" s="18">
        <f t="shared" ca="1" si="2"/>
        <v>0</v>
      </c>
      <c r="G134" s="15" t="str">
        <f ca="1">IF(FALSE = ISERROR(MATCH(TRUE,OFFSET('lista do wyboru'!$H$3:$H$136,G133,0),0)),G133+MATCH(TRUE,OFFSET('lista do wyboru'!$H$3:$H$136,G133,0),0),"")</f>
        <v/>
      </c>
    </row>
    <row r="135" spans="1:7">
      <c r="A135" s="17" t="str">
        <f ca="1">IF($G135="","--",INDEX('lista do wyboru'!$B$3:$E$136,$G135,1))</f>
        <v>--</v>
      </c>
      <c r="B135" s="19" t="str">
        <f ca="1">IF($G135="","--",INDEX('lista do wyboru'!$B$3:$E$136,$G135,2))</f>
        <v>--</v>
      </c>
      <c r="C135" s="17" t="str">
        <f ca="1">IF($G135="","--",INDEX('lista do wyboru'!$B$3:$E$136,$G135,3))</f>
        <v>--</v>
      </c>
      <c r="D135" s="18" t="str">
        <f ca="1">IF($G135="","--",INDEX('lista do wyboru'!$B$3:$E$136,$G135,4))</f>
        <v>--</v>
      </c>
      <c r="E135" s="18">
        <f t="shared" ca="1" si="2"/>
        <v>0</v>
      </c>
      <c r="G135" s="15" t="str">
        <f ca="1">IF(FALSE = ISERROR(MATCH(TRUE,OFFSET('lista do wyboru'!$H$3:$H$136,G134,0),0)),G134+MATCH(TRUE,OFFSET('lista do wyboru'!$H$3:$H$136,G134,0),0),"")</f>
        <v/>
      </c>
    </row>
    <row r="136" spans="1:7">
      <c r="A136" s="17" t="str">
        <f ca="1">IF($G136="","--",INDEX('lista do wyboru'!$B$3:$E$136,$G136,1))</f>
        <v>--</v>
      </c>
      <c r="B136" s="19" t="str">
        <f ca="1">IF($G136="","--",INDEX('lista do wyboru'!$B$3:$E$136,$G136,2))</f>
        <v>--</v>
      </c>
      <c r="C136" s="17" t="str">
        <f ca="1">IF($G136="","--",INDEX('lista do wyboru'!$B$3:$E$136,$G136,3))</f>
        <v>--</v>
      </c>
      <c r="D136" s="18" t="str">
        <f ca="1">IF($G136="","--",INDEX('lista do wyboru'!$B$3:$E$136,$G136,4))</f>
        <v>--</v>
      </c>
      <c r="E136" s="18">
        <f t="shared" ca="1" si="2"/>
        <v>0</v>
      </c>
      <c r="G136" s="15" t="str">
        <f ca="1">IF(FALSE = ISERROR(MATCH(TRUE,OFFSET('lista do wyboru'!$H$3:$H$136,G135,0),0)),G135+MATCH(TRUE,OFFSET('lista do wyboru'!$H$3:$H$136,G135,0),0),"")</f>
        <v/>
      </c>
    </row>
    <row r="137" spans="1:7">
      <c r="A137" s="17" t="str">
        <f ca="1">IF($G137="","--",INDEX('lista do wyboru'!$B$3:$E$136,$G137,1))</f>
        <v>--</v>
      </c>
      <c r="B137" s="19" t="str">
        <f ca="1">IF($G137="","--",INDEX('lista do wyboru'!$B$3:$E$136,$G137,2))</f>
        <v>--</v>
      </c>
      <c r="C137" s="17" t="str">
        <f ca="1">IF($G137="","--",INDEX('lista do wyboru'!$B$3:$E$136,$G137,3))</f>
        <v>--</v>
      </c>
      <c r="D137" s="18" t="str">
        <f ca="1">IF($G137="","--",INDEX('lista do wyboru'!$B$3:$E$136,$G137,4))</f>
        <v>--</v>
      </c>
      <c r="E137" s="18">
        <f t="shared" ca="1" si="2"/>
        <v>0</v>
      </c>
      <c r="G137" s="15" t="str">
        <f ca="1">IF(FALSE = ISERROR(MATCH(TRUE,OFFSET('lista do wyboru'!$H$3:$H$136,G136,0),0)),G136+MATCH(TRUE,OFFSET('lista do wyboru'!$H$3:$H$136,G136,0),0),"")</f>
        <v/>
      </c>
    </row>
    <row r="138" spans="1:7">
      <c r="A138" s="17" t="str">
        <f ca="1">IF($G138="","--",INDEX('lista do wyboru'!$B$3:$E$136,$G138,1))</f>
        <v>--</v>
      </c>
      <c r="B138" s="19" t="str">
        <f ca="1">IF($G138="","--",INDEX('lista do wyboru'!$B$3:$E$136,$G138,2))</f>
        <v>--</v>
      </c>
      <c r="C138" s="17" t="str">
        <f ca="1">IF($G138="","--",INDEX('lista do wyboru'!$B$3:$E$136,$G138,3))</f>
        <v>--</v>
      </c>
      <c r="D138" s="18" t="str">
        <f ca="1">IF($G138="","--",INDEX('lista do wyboru'!$B$3:$E$136,$G138,4))</f>
        <v>--</v>
      </c>
      <c r="E138" s="18">
        <f t="shared" ca="1" si="2"/>
        <v>0</v>
      </c>
      <c r="G138" s="15" t="str">
        <f ca="1">IF(FALSE = ISERROR(MATCH(TRUE,OFFSET('lista do wyboru'!$H$3:$H$136,G137,0),0)),G137+MATCH(TRUE,OFFSET('lista do wyboru'!$H$3:$H$136,G137,0),0),"")</f>
        <v/>
      </c>
    </row>
    <row r="139" spans="1:7">
      <c r="A139" s="17" t="str">
        <f ca="1">IF($G139="","--",INDEX('lista do wyboru'!$B$3:$E$136,$G139,1))</f>
        <v>--</v>
      </c>
      <c r="B139" s="19" t="str">
        <f ca="1">IF($G139="","--",INDEX('lista do wyboru'!$B$3:$E$136,$G139,2))</f>
        <v>--</v>
      </c>
      <c r="C139" s="17" t="str">
        <f ca="1">IF($G139="","--",INDEX('lista do wyboru'!$B$3:$E$136,$G139,3))</f>
        <v>--</v>
      </c>
      <c r="D139" s="18" t="str">
        <f ca="1">IF($G139="","--",INDEX('lista do wyboru'!$B$3:$E$136,$G139,4))</f>
        <v>--</v>
      </c>
      <c r="E139" s="18">
        <f t="shared" ca="1" si="2"/>
        <v>0</v>
      </c>
      <c r="G139" s="15" t="str">
        <f ca="1">IF(FALSE = ISERROR(MATCH(TRUE,OFFSET('lista do wyboru'!$H$3:$H$136,G138,0),0)),G138+MATCH(TRUE,OFFSET('lista do wyboru'!$H$3:$H$136,G138,0),0),"")</f>
        <v/>
      </c>
    </row>
    <row r="140" spans="1:7">
      <c r="A140" s="17" t="str">
        <f ca="1">IF($G140="","--",INDEX('lista do wyboru'!$B$3:$E$136,$G140,1))</f>
        <v>--</v>
      </c>
      <c r="B140" s="19" t="str">
        <f ca="1">IF($G140="","--",INDEX('lista do wyboru'!$B$3:$E$136,$G140,2))</f>
        <v>--</v>
      </c>
      <c r="C140" s="17" t="str">
        <f ca="1">IF($G140="","--",INDEX('lista do wyboru'!$B$3:$E$136,$G140,3))</f>
        <v>--</v>
      </c>
      <c r="D140" s="18" t="str">
        <f ca="1">IF($G140="","--",INDEX('lista do wyboru'!$B$3:$E$136,$G140,4))</f>
        <v>--</v>
      </c>
      <c r="E140" s="18">
        <f t="shared" ca="1" si="2"/>
        <v>0</v>
      </c>
      <c r="G140" s="15" t="str">
        <f ca="1">IF(FALSE = ISERROR(MATCH(TRUE,OFFSET('lista do wyboru'!$H$3:$H$136,G139,0),0)),G139+MATCH(TRUE,OFFSET('lista do wyboru'!$H$3:$H$136,G139,0),0),"")</f>
        <v/>
      </c>
    </row>
    <row r="141" spans="1:7">
      <c r="A141" s="17" t="str">
        <f ca="1">IF($G141="","--",INDEX('lista do wyboru'!$B$3:$E$136,$G141,1))</f>
        <v>--</v>
      </c>
      <c r="B141" s="19" t="str">
        <f ca="1">IF($G141="","--",INDEX('lista do wyboru'!$B$3:$E$136,$G141,2))</f>
        <v>--</v>
      </c>
      <c r="C141" s="17" t="str">
        <f ca="1">IF($G141="","--",INDEX('lista do wyboru'!$B$3:$E$136,$G141,3))</f>
        <v>--</v>
      </c>
      <c r="D141" s="18" t="str">
        <f ca="1">IF($G141="","--",INDEX('lista do wyboru'!$B$3:$E$136,$G141,4))</f>
        <v>--</v>
      </c>
      <c r="E141" s="18">
        <f t="shared" ca="1" si="2"/>
        <v>0</v>
      </c>
      <c r="G141" s="15" t="str">
        <f ca="1">IF(FALSE = ISERROR(MATCH(TRUE,OFFSET('lista do wyboru'!$H$3:$H$136,G140,0),0)),G140+MATCH(TRUE,OFFSET('lista do wyboru'!$H$3:$H$136,G140,0),0),"")</f>
        <v/>
      </c>
    </row>
    <row r="142" spans="1:7">
      <c r="A142" s="17" t="str">
        <f ca="1">IF($G142="","--",INDEX('lista do wyboru'!$B$3:$E$136,$G142,1))</f>
        <v>--</v>
      </c>
      <c r="B142" s="19" t="str">
        <f ca="1">IF($G142="","--",INDEX('lista do wyboru'!$B$3:$E$136,$G142,2))</f>
        <v>--</v>
      </c>
      <c r="C142" s="17" t="str">
        <f ca="1">IF($G142="","--",INDEX('lista do wyboru'!$B$3:$E$136,$G142,3))</f>
        <v>--</v>
      </c>
      <c r="D142" s="18" t="str">
        <f ca="1">IF($G142="","--",INDEX('lista do wyboru'!$B$3:$E$136,$G142,4))</f>
        <v>--</v>
      </c>
      <c r="E142" s="18">
        <f t="shared" ca="1" si="2"/>
        <v>0</v>
      </c>
      <c r="G142" s="15" t="str">
        <f ca="1">IF(FALSE = ISERROR(MATCH(TRUE,OFFSET('lista do wyboru'!$H$3:$H$136,G141,0),0)),G141+MATCH(TRUE,OFFSET('lista do wyboru'!$H$3:$H$136,G141,0),0),"")</f>
        <v/>
      </c>
    </row>
    <row r="143" spans="1:7">
      <c r="A143" s="17" t="str">
        <f ca="1">IF($G143="","--",INDEX('lista do wyboru'!$B$3:$E$136,$G143,1))</f>
        <v>--</v>
      </c>
      <c r="B143" s="19" t="str">
        <f ca="1">IF($G143="","--",INDEX('lista do wyboru'!$B$3:$E$136,$G143,2))</f>
        <v>--</v>
      </c>
      <c r="C143" s="17" t="str">
        <f ca="1">IF($G143="","--",INDEX('lista do wyboru'!$B$3:$E$136,$G143,3))</f>
        <v>--</v>
      </c>
      <c r="D143" s="18" t="str">
        <f ca="1">IF($G143="","--",INDEX('lista do wyboru'!$B$3:$E$136,$G143,4))</f>
        <v>--</v>
      </c>
      <c r="E143" s="18">
        <f t="shared" ca="1" si="2"/>
        <v>0</v>
      </c>
      <c r="G143" s="15" t="str">
        <f ca="1">IF(FALSE = ISERROR(MATCH(TRUE,OFFSET('lista do wyboru'!$H$3:$H$136,G142,0),0)),G142+MATCH(TRUE,OFFSET('lista do wyboru'!$H$3:$H$136,G142,0),0),"")</f>
        <v/>
      </c>
    </row>
    <row r="144" spans="1:7">
      <c r="A144" s="17" t="str">
        <f ca="1">IF($G144="","--",INDEX('lista do wyboru'!$B$3:$E$136,$G144,1))</f>
        <v>--</v>
      </c>
      <c r="B144" s="19" t="str">
        <f ca="1">IF($G144="","--",INDEX('lista do wyboru'!$B$3:$E$136,$G144,2))</f>
        <v>--</v>
      </c>
      <c r="C144" s="17" t="str">
        <f ca="1">IF($G144="","--",INDEX('lista do wyboru'!$B$3:$E$136,$G144,3))</f>
        <v>--</v>
      </c>
      <c r="D144" s="18" t="str">
        <f ca="1">IF($G144="","--",INDEX('lista do wyboru'!$B$3:$E$136,$G144,4))</f>
        <v>--</v>
      </c>
      <c r="E144" s="18">
        <f t="shared" ca="1" si="2"/>
        <v>0</v>
      </c>
      <c r="G144" s="15" t="str">
        <f ca="1">IF(FALSE = ISERROR(MATCH(TRUE,OFFSET('lista do wyboru'!$H$3:$H$136,G143,0),0)),G143+MATCH(TRUE,OFFSET('lista do wyboru'!$H$3:$H$136,G143,0),0),"")</f>
        <v/>
      </c>
    </row>
    <row r="145" spans="1:7">
      <c r="A145" s="17" t="str">
        <f ca="1">IF($G145="","--",INDEX('lista do wyboru'!$B$3:$E$136,$G145,1))</f>
        <v>--</v>
      </c>
      <c r="B145" s="19" t="str">
        <f ca="1">IF($G145="","--",INDEX('lista do wyboru'!$B$3:$E$136,$G145,2))</f>
        <v>--</v>
      </c>
      <c r="C145" s="17" t="str">
        <f ca="1">IF($G145="","--",INDEX('lista do wyboru'!$B$3:$E$136,$G145,3))</f>
        <v>--</v>
      </c>
      <c r="D145" s="18" t="str">
        <f ca="1">IF($G145="","--",INDEX('lista do wyboru'!$B$3:$E$136,$G145,4))</f>
        <v>--</v>
      </c>
      <c r="E145" s="18">
        <f t="shared" ca="1" si="2"/>
        <v>0</v>
      </c>
      <c r="G145" s="15" t="str">
        <f ca="1">IF(FALSE = ISERROR(MATCH(TRUE,OFFSET('lista do wyboru'!$H$3:$H$136,G144,0),0)),G144+MATCH(TRUE,OFFSET('lista do wyboru'!$H$3:$H$136,G144,0),0),"")</f>
        <v/>
      </c>
    </row>
    <row r="146" spans="1:7">
      <c r="A146" s="17" t="str">
        <f ca="1">IF($G146="","--",INDEX('lista do wyboru'!$B$3:$E$136,$G146,1))</f>
        <v>--</v>
      </c>
      <c r="B146" s="19" t="str">
        <f ca="1">IF($G146="","--",INDEX('lista do wyboru'!$B$3:$E$136,$G146,2))</f>
        <v>--</v>
      </c>
      <c r="C146" s="17" t="str">
        <f ca="1">IF($G146="","--",INDEX('lista do wyboru'!$B$3:$E$136,$G146,3))</f>
        <v>--</v>
      </c>
      <c r="D146" s="18" t="str">
        <f ca="1">IF($G146="","--",INDEX('lista do wyboru'!$B$3:$E$136,$G146,4))</f>
        <v>--</v>
      </c>
      <c r="E146" s="18">
        <f t="shared" ca="1" si="2"/>
        <v>0</v>
      </c>
      <c r="G146" s="15" t="str">
        <f ca="1">IF(FALSE = ISERROR(MATCH(TRUE,OFFSET('lista do wyboru'!$H$3:$H$136,G145,0),0)),G145+MATCH(TRUE,OFFSET('lista do wyboru'!$H$3:$H$136,G145,0),0),"")</f>
        <v/>
      </c>
    </row>
    <row r="147" spans="1:7">
      <c r="A147" s="17" t="str">
        <f ca="1">IF($G147="","--",INDEX('lista do wyboru'!$B$3:$E$136,$G147,1))</f>
        <v>--</v>
      </c>
      <c r="B147" s="19" t="str">
        <f ca="1">IF($G147="","--",INDEX('lista do wyboru'!$B$3:$E$136,$G147,2))</f>
        <v>--</v>
      </c>
      <c r="C147" s="17" t="str">
        <f ca="1">IF($G147="","--",INDEX('lista do wyboru'!$B$3:$E$136,$G147,3))</f>
        <v>--</v>
      </c>
      <c r="D147" s="18" t="str">
        <f ca="1">IF($G147="","--",INDEX('lista do wyboru'!$B$3:$E$136,$G147,4))</f>
        <v>--</v>
      </c>
      <c r="E147" s="18">
        <f t="shared" ca="1" si="2"/>
        <v>0</v>
      </c>
      <c r="G147" s="15" t="str">
        <f ca="1">IF(FALSE = ISERROR(MATCH(TRUE,OFFSET('lista do wyboru'!$H$3:$H$136,G146,0),0)),G146+MATCH(TRUE,OFFSET('lista do wyboru'!$H$3:$H$136,G146,0),0),"")</f>
        <v/>
      </c>
    </row>
    <row r="148" spans="1:7">
      <c r="A148" s="17" t="str">
        <f ca="1">IF($G148="","--",INDEX('lista do wyboru'!$B$3:$E$136,$G148,1))</f>
        <v>--</v>
      </c>
      <c r="B148" s="19" t="str">
        <f ca="1">IF($G148="","--",INDEX('lista do wyboru'!$B$3:$E$136,$G148,2))</f>
        <v>--</v>
      </c>
      <c r="C148" s="17" t="str">
        <f ca="1">IF($G148="","--",INDEX('lista do wyboru'!$B$3:$E$136,$G148,3))</f>
        <v>--</v>
      </c>
      <c r="D148" s="18" t="str">
        <f ca="1">IF($G148="","--",INDEX('lista do wyboru'!$B$3:$E$136,$G148,4))</f>
        <v>--</v>
      </c>
      <c r="E148" s="18">
        <f t="shared" ca="1" si="2"/>
        <v>0</v>
      </c>
      <c r="G148" s="15" t="str">
        <f ca="1">IF(FALSE = ISERROR(MATCH(TRUE,OFFSET('lista do wyboru'!$H$3:$H$136,G147,0),0)),G147+MATCH(TRUE,OFFSET('lista do wyboru'!$H$3:$H$136,G147,0),0),"")</f>
        <v/>
      </c>
    </row>
    <row r="149" spans="1:7">
      <c r="A149" s="17" t="str">
        <f ca="1">IF($G149="","--",INDEX('lista do wyboru'!$B$3:$E$136,$G149,1))</f>
        <v>--</v>
      </c>
      <c r="B149" s="19" t="str">
        <f ca="1">IF($G149="","--",INDEX('lista do wyboru'!$B$3:$E$136,$G149,2))</f>
        <v>--</v>
      </c>
      <c r="C149" s="17" t="str">
        <f ca="1">IF($G149="","--",INDEX('lista do wyboru'!$B$3:$E$136,$G149,3))</f>
        <v>--</v>
      </c>
      <c r="D149" s="18" t="str">
        <f ca="1">IF($G149="","--",INDEX('lista do wyboru'!$B$3:$E$136,$G149,4))</f>
        <v>--</v>
      </c>
      <c r="E149" s="18">
        <f t="shared" ca="1" si="2"/>
        <v>0</v>
      </c>
      <c r="G149" s="15" t="str">
        <f ca="1">IF(FALSE = ISERROR(MATCH(TRUE,OFFSET('lista do wyboru'!$H$3:$H$136,G148,0),0)),G148+MATCH(TRUE,OFFSET('lista do wyboru'!$H$3:$H$136,G148,0),0),"")</f>
        <v/>
      </c>
    </row>
    <row r="150" spans="1:7">
      <c r="A150" s="17" t="str">
        <f ca="1">IF($G150="","--",INDEX('lista do wyboru'!$B$3:$E$136,$G150,1))</f>
        <v>--</v>
      </c>
      <c r="B150" s="19" t="str">
        <f ca="1">IF($G150="","--",INDEX('lista do wyboru'!$B$3:$E$136,$G150,2))</f>
        <v>--</v>
      </c>
      <c r="C150" s="17" t="str">
        <f ca="1">IF($G150="","--",INDEX('lista do wyboru'!$B$3:$E$136,$G150,3))</f>
        <v>--</v>
      </c>
      <c r="D150" s="18" t="str">
        <f ca="1">IF($G150="","--",INDEX('lista do wyboru'!$B$3:$E$136,$G150,4))</f>
        <v>--</v>
      </c>
      <c r="E150" s="18">
        <f t="shared" ca="1" si="2"/>
        <v>0</v>
      </c>
      <c r="G150" s="15" t="str">
        <f ca="1">IF(FALSE = ISERROR(MATCH(TRUE,OFFSET('lista do wyboru'!$H$3:$H$136,G149,0),0)),G149+MATCH(TRUE,OFFSET('lista do wyboru'!$H$3:$H$136,G149,0),0),"")</f>
        <v/>
      </c>
    </row>
    <row r="151" spans="1:7">
      <c r="A151" s="17" t="str">
        <f ca="1">IF($G151="","--",INDEX('lista do wyboru'!$B$3:$E$136,$G151,1))</f>
        <v>--</v>
      </c>
      <c r="B151" s="19" t="str">
        <f ca="1">IF($G151="","--",INDEX('lista do wyboru'!$B$3:$E$136,$G151,2))</f>
        <v>--</v>
      </c>
      <c r="C151" s="17" t="str">
        <f ca="1">IF($G151="","--",INDEX('lista do wyboru'!$B$3:$E$136,$G151,3))</f>
        <v>--</v>
      </c>
      <c r="D151" s="18" t="str">
        <f ca="1">IF($G151="","--",INDEX('lista do wyboru'!$B$3:$E$136,$G151,4))</f>
        <v>--</v>
      </c>
      <c r="E151" s="18">
        <f t="shared" ca="1" si="2"/>
        <v>0</v>
      </c>
      <c r="G151" s="15" t="str">
        <f ca="1">IF(FALSE = ISERROR(MATCH(TRUE,OFFSET('lista do wyboru'!$H$3:$H$136,G150,0),0)),G150+MATCH(TRUE,OFFSET('lista do wyboru'!$H$3:$H$136,G150,0),0),"")</f>
        <v/>
      </c>
    </row>
    <row r="152" spans="1:7">
      <c r="A152" s="17" t="str">
        <f ca="1">IF($G152="","--",INDEX('lista do wyboru'!$B$3:$E$136,$G152,1))</f>
        <v>--</v>
      </c>
      <c r="B152" s="19" t="str">
        <f ca="1">IF($G152="","--",INDEX('lista do wyboru'!$B$3:$E$136,$G152,2))</f>
        <v>--</v>
      </c>
      <c r="C152" s="17" t="str">
        <f ca="1">IF($G152="","--",INDEX('lista do wyboru'!$B$3:$E$136,$G152,3))</f>
        <v>--</v>
      </c>
      <c r="D152" s="18" t="str">
        <f ca="1">IF($G152="","--",INDEX('lista do wyboru'!$B$3:$E$136,$G152,4))</f>
        <v>--</v>
      </c>
      <c r="E152" s="18">
        <f t="shared" ca="1" si="2"/>
        <v>0</v>
      </c>
      <c r="G152" s="15" t="str">
        <f ca="1">IF(FALSE = ISERROR(MATCH(TRUE,OFFSET('lista do wyboru'!$H$3:$H$136,G151,0),0)),G151+MATCH(TRUE,OFFSET('lista do wyboru'!$H$3:$H$136,G151,0),0),"")</f>
        <v/>
      </c>
    </row>
    <row r="153" spans="1:7">
      <c r="A153" s="17" t="str">
        <f ca="1">IF($G153="","--",INDEX('lista do wyboru'!$B$3:$E$136,$G153,1))</f>
        <v>--</v>
      </c>
      <c r="B153" s="19" t="str">
        <f ca="1">IF($G153="","--",INDEX('lista do wyboru'!$B$3:$E$136,$G153,2))</f>
        <v>--</v>
      </c>
      <c r="C153" s="17" t="str">
        <f ca="1">IF($G153="","--",INDEX('lista do wyboru'!$B$3:$E$136,$G153,3))</f>
        <v>--</v>
      </c>
      <c r="D153" s="18" t="str">
        <f ca="1">IF($G153="","--",INDEX('lista do wyboru'!$B$3:$E$136,$G153,4))</f>
        <v>--</v>
      </c>
      <c r="E153" s="18">
        <f t="shared" ca="1" si="2"/>
        <v>0</v>
      </c>
      <c r="G153" s="15" t="str">
        <f ca="1">IF(FALSE = ISERROR(MATCH(TRUE,OFFSET('lista do wyboru'!$H$3:$H$136,G152,0),0)),G152+MATCH(TRUE,OFFSET('lista do wyboru'!$H$3:$H$136,G152,0),0),"")</f>
        <v/>
      </c>
    </row>
    <row r="154" spans="1:7">
      <c r="A154" s="17" t="str">
        <f ca="1">IF($G154="","--",INDEX('lista do wyboru'!$B$3:$E$136,$G154,1))</f>
        <v>--</v>
      </c>
      <c r="B154" s="19" t="str">
        <f ca="1">IF($G154="","--",INDEX('lista do wyboru'!$B$3:$E$136,$G154,2))</f>
        <v>--</v>
      </c>
      <c r="C154" s="17" t="str">
        <f ca="1">IF($G154="","--",INDEX('lista do wyboru'!$B$3:$E$136,$G154,3))</f>
        <v>--</v>
      </c>
      <c r="D154" s="18" t="str">
        <f ca="1">IF($G154="","--",INDEX('lista do wyboru'!$B$3:$E$136,$G154,4))</f>
        <v>--</v>
      </c>
      <c r="E154" s="18">
        <f t="shared" ca="1" si="2"/>
        <v>0</v>
      </c>
      <c r="G154" s="15" t="str">
        <f ca="1">IF(FALSE = ISERROR(MATCH(TRUE,OFFSET('lista do wyboru'!$H$3:$H$136,G153,0),0)),G153+MATCH(TRUE,OFFSET('lista do wyboru'!$H$3:$H$136,G153,0),0),"")</f>
        <v/>
      </c>
    </row>
    <row r="155" spans="1:7">
      <c r="A155" s="17" t="str">
        <f ca="1">IF($G155="","--",INDEX('lista do wyboru'!$B$3:$E$136,$G155,1))</f>
        <v>--</v>
      </c>
      <c r="B155" s="19" t="str">
        <f ca="1">IF($G155="","--",INDEX('lista do wyboru'!$B$3:$E$136,$G155,2))</f>
        <v>--</v>
      </c>
      <c r="C155" s="17" t="str">
        <f ca="1">IF($G155="","--",INDEX('lista do wyboru'!$B$3:$E$136,$G155,3))</f>
        <v>--</v>
      </c>
      <c r="D155" s="18" t="str">
        <f ca="1">IF($G155="","--",INDEX('lista do wyboru'!$B$3:$E$136,$G155,4))</f>
        <v>--</v>
      </c>
      <c r="E155" s="18">
        <f t="shared" ca="1" si="2"/>
        <v>0</v>
      </c>
      <c r="G155" s="15" t="str">
        <f ca="1">IF(FALSE = ISERROR(MATCH(TRUE,OFFSET('lista do wyboru'!$H$3:$H$136,G154,0),0)),G154+MATCH(TRUE,OFFSET('lista do wyboru'!$H$3:$H$136,G154,0),0),"")</f>
        <v/>
      </c>
    </row>
    <row r="156" spans="1:7">
      <c r="A156" s="17" t="str">
        <f ca="1">IF($G156="","--",INDEX('lista do wyboru'!$B$3:$E$136,$G156,1))</f>
        <v>--</v>
      </c>
      <c r="B156" s="19" t="str">
        <f ca="1">IF($G156="","--",INDEX('lista do wyboru'!$B$3:$E$136,$G156,2))</f>
        <v>--</v>
      </c>
      <c r="C156" s="17" t="str">
        <f ca="1">IF($G156="","--",INDEX('lista do wyboru'!$B$3:$E$136,$G156,3))</f>
        <v>--</v>
      </c>
      <c r="D156" s="18" t="str">
        <f ca="1">IF($G156="","--",INDEX('lista do wyboru'!$B$3:$E$136,$G156,4))</f>
        <v>--</v>
      </c>
      <c r="E156" s="18">
        <f t="shared" ca="1" si="2"/>
        <v>0</v>
      </c>
      <c r="G156" s="15" t="str">
        <f ca="1">IF(FALSE = ISERROR(MATCH(TRUE,OFFSET('lista do wyboru'!$H$3:$H$136,G155,0),0)),G155+MATCH(TRUE,OFFSET('lista do wyboru'!$H$3:$H$136,G155,0),0),"")</f>
        <v/>
      </c>
    </row>
    <row r="157" spans="1:7">
      <c r="A157" s="17" t="str">
        <f ca="1">IF($G157="","--",INDEX('lista do wyboru'!$B$3:$E$136,$G157,1))</f>
        <v>--</v>
      </c>
      <c r="B157" s="19" t="str">
        <f ca="1">IF($G157="","--",INDEX('lista do wyboru'!$B$3:$E$136,$G157,2))</f>
        <v>--</v>
      </c>
      <c r="C157" s="17" t="str">
        <f ca="1">IF($G157="","--",INDEX('lista do wyboru'!$B$3:$E$136,$G157,3))</f>
        <v>--</v>
      </c>
      <c r="D157" s="18" t="str">
        <f ca="1">IF($G157="","--",INDEX('lista do wyboru'!$B$3:$E$136,$G157,4))</f>
        <v>--</v>
      </c>
      <c r="E157" s="18">
        <f t="shared" ca="1" si="2"/>
        <v>0</v>
      </c>
      <c r="G157" s="15" t="str">
        <f ca="1">IF(FALSE = ISERROR(MATCH(TRUE,OFFSET('lista do wyboru'!$H$3:$H$136,G156,0),0)),G156+MATCH(TRUE,OFFSET('lista do wyboru'!$H$3:$H$136,G156,0),0),"")</f>
        <v/>
      </c>
    </row>
    <row r="158" spans="1:7">
      <c r="A158" s="17" t="str">
        <f ca="1">IF($G158="","--",INDEX('lista do wyboru'!$B$3:$E$136,$G158,1))</f>
        <v>--</v>
      </c>
      <c r="B158" s="19" t="str">
        <f ca="1">IF($G158="","--",INDEX('lista do wyboru'!$B$3:$E$136,$G158,2))</f>
        <v>--</v>
      </c>
      <c r="C158" s="17" t="str">
        <f ca="1">IF($G158="","--",INDEX('lista do wyboru'!$B$3:$E$136,$G158,3))</f>
        <v>--</v>
      </c>
      <c r="D158" s="18" t="str">
        <f ca="1">IF($G158="","--",INDEX('lista do wyboru'!$B$3:$E$136,$G158,4))</f>
        <v>--</v>
      </c>
      <c r="E158" s="18">
        <f t="shared" ca="1" si="2"/>
        <v>0</v>
      </c>
      <c r="G158" s="15" t="str">
        <f ca="1">IF(FALSE = ISERROR(MATCH(TRUE,OFFSET('lista do wyboru'!$H$3:$H$136,G157,0),0)),G157+MATCH(TRUE,OFFSET('lista do wyboru'!$H$3:$H$136,G157,0),0),"")</f>
        <v/>
      </c>
    </row>
    <row r="159" spans="1:7">
      <c r="A159" s="17" t="str">
        <f ca="1">IF($G159="","--",INDEX('lista do wyboru'!$B$3:$E$136,$G159,1))</f>
        <v>--</v>
      </c>
      <c r="B159" s="19" t="str">
        <f ca="1">IF($G159="","--",INDEX('lista do wyboru'!$B$3:$E$136,$G159,2))</f>
        <v>--</v>
      </c>
      <c r="C159" s="17" t="str">
        <f ca="1">IF($G159="","--",INDEX('lista do wyboru'!$B$3:$E$136,$G159,3))</f>
        <v>--</v>
      </c>
      <c r="D159" s="18" t="str">
        <f ca="1">IF($G159="","--",INDEX('lista do wyboru'!$B$3:$E$136,$G159,4))</f>
        <v>--</v>
      </c>
      <c r="E159" s="18">
        <f t="shared" ca="1" si="2"/>
        <v>0</v>
      </c>
      <c r="G159" s="15" t="str">
        <f ca="1">IF(FALSE = ISERROR(MATCH(TRUE,OFFSET('lista do wyboru'!$H$3:$H$136,G158,0),0)),G158+MATCH(TRUE,OFFSET('lista do wyboru'!$H$3:$H$136,G158,0),0),"")</f>
        <v/>
      </c>
    </row>
    <row r="160" spans="1:7">
      <c r="A160" s="17" t="str">
        <f ca="1">IF($G160="","--",INDEX('lista do wyboru'!$B$3:$E$136,$G160,1))</f>
        <v>--</v>
      </c>
      <c r="B160" s="19" t="str">
        <f ca="1">IF($G160="","--",INDEX('lista do wyboru'!$B$3:$E$136,$G160,2))</f>
        <v>--</v>
      </c>
      <c r="C160" s="17" t="str">
        <f ca="1">IF($G160="","--",INDEX('lista do wyboru'!$B$3:$E$136,$G160,3))</f>
        <v>--</v>
      </c>
      <c r="D160" s="18" t="str">
        <f ca="1">IF($G160="","--",INDEX('lista do wyboru'!$B$3:$E$136,$G160,4))</f>
        <v>--</v>
      </c>
      <c r="E160" s="18">
        <f t="shared" ca="1" si="2"/>
        <v>0</v>
      </c>
      <c r="G160" s="15" t="str">
        <f ca="1">IF(FALSE = ISERROR(MATCH(TRUE,OFFSET('lista do wyboru'!$H$3:$H$136,G159,0),0)),G159+MATCH(TRUE,OFFSET('lista do wyboru'!$H$3:$H$136,G159,0),0),"")</f>
        <v/>
      </c>
    </row>
    <row r="161" spans="1:7">
      <c r="A161" s="17" t="str">
        <f ca="1">IF($G161="","--",INDEX('lista do wyboru'!$B$3:$E$136,$G161,1))</f>
        <v>--</v>
      </c>
      <c r="B161" s="19" t="str">
        <f ca="1">IF($G161="","--",INDEX('lista do wyboru'!$B$3:$E$136,$G161,2))</f>
        <v>--</v>
      </c>
      <c r="C161" s="17" t="str">
        <f ca="1">IF($G161="","--",INDEX('lista do wyboru'!$B$3:$E$136,$G161,3))</f>
        <v>--</v>
      </c>
      <c r="D161" s="18" t="str">
        <f ca="1">IF($G161="","--",INDEX('lista do wyboru'!$B$3:$E$136,$G161,4))</f>
        <v>--</v>
      </c>
      <c r="E161" s="18">
        <f t="shared" ca="1" si="2"/>
        <v>0</v>
      </c>
      <c r="G161" s="15" t="str">
        <f ca="1">IF(FALSE = ISERROR(MATCH(TRUE,OFFSET('lista do wyboru'!$H$3:$H$136,G160,0),0)),G160+MATCH(TRUE,OFFSET('lista do wyboru'!$H$3:$H$136,G160,0),0),"")</f>
        <v/>
      </c>
    </row>
    <row r="162" spans="1:7">
      <c r="A162" s="17" t="str">
        <f ca="1">IF($G162="","--",INDEX('lista do wyboru'!$B$3:$E$136,$G162,1))</f>
        <v>--</v>
      </c>
      <c r="B162" s="19" t="str">
        <f ca="1">IF($G162="","--",INDEX('lista do wyboru'!$B$3:$E$136,$G162,2))</f>
        <v>--</v>
      </c>
      <c r="C162" s="17" t="str">
        <f ca="1">IF($G162="","--",INDEX('lista do wyboru'!$B$3:$E$136,$G162,3))</f>
        <v>--</v>
      </c>
      <c r="D162" s="18" t="str">
        <f ca="1">IF($G162="","--",INDEX('lista do wyboru'!$B$3:$E$136,$G162,4))</f>
        <v>--</v>
      </c>
      <c r="E162" s="18">
        <f t="shared" ca="1" si="2"/>
        <v>0</v>
      </c>
      <c r="G162" s="15" t="str">
        <f ca="1">IF(FALSE = ISERROR(MATCH(TRUE,OFFSET('lista do wyboru'!$H$3:$H$136,G161,0),0)),G161+MATCH(TRUE,OFFSET('lista do wyboru'!$H$3:$H$136,G161,0),0),"")</f>
        <v/>
      </c>
    </row>
    <row r="163" spans="1:7">
      <c r="A163" s="17" t="str">
        <f ca="1">IF($G163="","--",INDEX('lista do wyboru'!$B$3:$E$136,$G163,1))</f>
        <v>--</v>
      </c>
      <c r="B163" s="19" t="str">
        <f ca="1">IF($G163="","--",INDEX('lista do wyboru'!$B$3:$E$136,$G163,2))</f>
        <v>--</v>
      </c>
      <c r="C163" s="17" t="str">
        <f ca="1">IF($G163="","--",INDEX('lista do wyboru'!$B$3:$E$136,$G163,3))</f>
        <v>--</v>
      </c>
      <c r="D163" s="18" t="str">
        <f ca="1">IF($G163="","--",INDEX('lista do wyboru'!$B$3:$E$136,$G163,4))</f>
        <v>--</v>
      </c>
      <c r="E163" s="18">
        <f t="shared" ca="1" si="2"/>
        <v>0</v>
      </c>
      <c r="G163" s="15" t="str">
        <f ca="1">IF(FALSE = ISERROR(MATCH(TRUE,OFFSET('lista do wyboru'!$H$3:$H$136,G162,0),0)),G162+MATCH(TRUE,OFFSET('lista do wyboru'!$H$3:$H$136,G162,0),0),"")</f>
        <v/>
      </c>
    </row>
    <row r="164" spans="1:7">
      <c r="A164" s="17" t="str">
        <f ca="1">IF($G164="","--",INDEX('lista do wyboru'!$B$3:$E$136,$G164,1))</f>
        <v>--</v>
      </c>
      <c r="B164" s="19" t="str">
        <f ca="1">IF($G164="","--",INDEX('lista do wyboru'!$B$3:$E$136,$G164,2))</f>
        <v>--</v>
      </c>
      <c r="C164" s="17" t="str">
        <f ca="1">IF($G164="","--",INDEX('lista do wyboru'!$B$3:$E$136,$G164,3))</f>
        <v>--</v>
      </c>
      <c r="D164" s="18" t="str">
        <f ca="1">IF($G164="","--",INDEX('lista do wyboru'!$B$3:$E$136,$G164,4))</f>
        <v>--</v>
      </c>
      <c r="E164" s="18">
        <f t="shared" ca="1" si="2"/>
        <v>0</v>
      </c>
      <c r="G164" s="15" t="str">
        <f ca="1">IF(FALSE = ISERROR(MATCH(TRUE,OFFSET('lista do wyboru'!$H$3:$H$136,G163,0),0)),G163+MATCH(TRUE,OFFSET('lista do wyboru'!$H$3:$H$136,G163,0),0),"")</f>
        <v/>
      </c>
    </row>
    <row r="165" spans="1:7">
      <c r="A165" s="17" t="str">
        <f ca="1">IF($G165="","--",INDEX('lista do wyboru'!$B$3:$E$136,$G165,1))</f>
        <v>--</v>
      </c>
      <c r="B165" s="19" t="str">
        <f ca="1">IF($G165="","--",INDEX('lista do wyboru'!$B$3:$E$136,$G165,2))</f>
        <v>--</v>
      </c>
      <c r="C165" s="17" t="str">
        <f ca="1">IF($G165="","--",INDEX('lista do wyboru'!$B$3:$E$136,$G165,3))</f>
        <v>--</v>
      </c>
      <c r="D165" s="18" t="str">
        <f ca="1">IF($G165="","--",INDEX('lista do wyboru'!$B$3:$E$136,$G165,4))</f>
        <v>--</v>
      </c>
      <c r="E165" s="18">
        <f t="shared" ca="1" si="2"/>
        <v>0</v>
      </c>
      <c r="G165" s="15" t="str">
        <f ca="1">IF(FALSE = ISERROR(MATCH(TRUE,OFFSET('lista do wyboru'!$H$3:$H$136,G164,0),0)),G164+MATCH(TRUE,OFFSET('lista do wyboru'!$H$3:$H$136,G164,0),0),"")</f>
        <v/>
      </c>
    </row>
    <row r="166" spans="1:7">
      <c r="A166" s="17" t="str">
        <f ca="1">IF($G166="","--",INDEX('lista do wyboru'!$B$3:$E$136,$G166,1))</f>
        <v>--</v>
      </c>
      <c r="B166" s="19" t="str">
        <f ca="1">IF($G166="","--",INDEX('lista do wyboru'!$B$3:$E$136,$G166,2))</f>
        <v>--</v>
      </c>
      <c r="C166" s="17" t="str">
        <f ca="1">IF($G166="","--",INDEX('lista do wyboru'!$B$3:$E$136,$G166,3))</f>
        <v>--</v>
      </c>
      <c r="D166" s="18" t="str">
        <f ca="1">IF($G166="","--",INDEX('lista do wyboru'!$B$3:$E$136,$G166,4))</f>
        <v>--</v>
      </c>
      <c r="E166" s="18">
        <f t="shared" ca="1" si="2"/>
        <v>0</v>
      </c>
      <c r="G166" s="15" t="str">
        <f ca="1">IF(FALSE = ISERROR(MATCH(TRUE,OFFSET('lista do wyboru'!$H$3:$H$136,G165,0),0)),G165+MATCH(TRUE,OFFSET('lista do wyboru'!$H$3:$H$136,G165,0),0),"")</f>
        <v/>
      </c>
    </row>
    <row r="167" spans="1:7">
      <c r="A167" s="17" t="str">
        <f ca="1">IF($G167="","--",INDEX('lista do wyboru'!$B$3:$E$136,$G167,1))</f>
        <v>--</v>
      </c>
      <c r="B167" s="19" t="str">
        <f ca="1">IF($G167="","--",INDEX('lista do wyboru'!$B$3:$E$136,$G167,2))</f>
        <v>--</v>
      </c>
      <c r="C167" s="17" t="str">
        <f ca="1">IF($G167="","--",INDEX('lista do wyboru'!$B$3:$E$136,$G167,3))</f>
        <v>--</v>
      </c>
      <c r="D167" s="18" t="str">
        <f ca="1">IF($G167="","--",INDEX('lista do wyboru'!$B$3:$E$136,$G167,4))</f>
        <v>--</v>
      </c>
      <c r="E167" s="18">
        <f t="shared" ca="1" si="2"/>
        <v>0</v>
      </c>
      <c r="G167" s="15" t="str">
        <f ca="1">IF(FALSE = ISERROR(MATCH(TRUE,OFFSET('lista do wyboru'!$H$3:$H$136,G166,0),0)),G166+MATCH(TRUE,OFFSET('lista do wyboru'!$H$3:$H$136,G166,0),0),"")</f>
        <v/>
      </c>
    </row>
    <row r="168" spans="1:7">
      <c r="A168" s="17" t="str">
        <f ca="1">IF($G168="","--",INDEX('lista do wyboru'!$B$3:$E$136,$G168,1))</f>
        <v>--</v>
      </c>
      <c r="B168" s="19" t="str">
        <f ca="1">IF($G168="","--",INDEX('lista do wyboru'!$B$3:$E$136,$G168,2))</f>
        <v>--</v>
      </c>
      <c r="C168" s="17" t="str">
        <f ca="1">IF($G168="","--",INDEX('lista do wyboru'!$B$3:$E$136,$G168,3))</f>
        <v>--</v>
      </c>
      <c r="D168" s="18" t="str">
        <f ca="1">IF($G168="","--",INDEX('lista do wyboru'!$B$3:$E$136,$G168,4))</f>
        <v>--</v>
      </c>
      <c r="E168" s="18">
        <f t="shared" ca="1" si="2"/>
        <v>0</v>
      </c>
      <c r="G168" s="15" t="str">
        <f ca="1">IF(FALSE = ISERROR(MATCH(TRUE,OFFSET('lista do wyboru'!$H$3:$H$136,G167,0),0)),G167+MATCH(TRUE,OFFSET('lista do wyboru'!$H$3:$H$136,G167,0),0),"")</f>
        <v/>
      </c>
    </row>
    <row r="169" spans="1:7">
      <c r="A169" s="17" t="str">
        <f ca="1">IF($G169="","--",INDEX('lista do wyboru'!$B$3:$E$136,$G169,1))</f>
        <v>--</v>
      </c>
      <c r="B169" s="19" t="str">
        <f ca="1">IF($G169="","--",INDEX('lista do wyboru'!$B$3:$E$136,$G169,2))</f>
        <v>--</v>
      </c>
      <c r="C169" s="17" t="str">
        <f ca="1">IF($G169="","--",INDEX('lista do wyboru'!$B$3:$E$136,$G169,3))</f>
        <v>--</v>
      </c>
      <c r="D169" s="18" t="str">
        <f ca="1">IF($G169="","--",INDEX('lista do wyboru'!$B$3:$E$136,$G169,4))</f>
        <v>--</v>
      </c>
      <c r="E169" s="18">
        <f t="shared" ca="1" si="2"/>
        <v>0</v>
      </c>
      <c r="G169" s="15" t="str">
        <f ca="1">IF(FALSE = ISERROR(MATCH(TRUE,OFFSET('lista do wyboru'!$H$3:$H$136,G168,0),0)),G168+MATCH(TRUE,OFFSET('lista do wyboru'!$H$3:$H$136,G168,0),0),"")</f>
        <v/>
      </c>
    </row>
    <row r="170" spans="1:7">
      <c r="A170" s="17" t="str">
        <f ca="1">IF($G170="","--",INDEX('lista do wyboru'!$B$3:$E$136,$G170,1))</f>
        <v>--</v>
      </c>
      <c r="B170" s="19" t="str">
        <f ca="1">IF($G170="","--",INDEX('lista do wyboru'!$B$3:$E$136,$G170,2))</f>
        <v>--</v>
      </c>
      <c r="C170" s="17" t="str">
        <f ca="1">IF($G170="","--",INDEX('lista do wyboru'!$B$3:$E$136,$G170,3))</f>
        <v>--</v>
      </c>
      <c r="D170" s="18" t="str">
        <f ca="1">IF($G170="","--",INDEX('lista do wyboru'!$B$3:$E$136,$G170,4))</f>
        <v>--</v>
      </c>
      <c r="E170" s="18">
        <f t="shared" ca="1" si="2"/>
        <v>0</v>
      </c>
      <c r="G170" s="15" t="str">
        <f ca="1">IF(FALSE = ISERROR(MATCH(TRUE,OFFSET('lista do wyboru'!$H$3:$H$136,G169,0),0)),G169+MATCH(TRUE,OFFSET('lista do wyboru'!$H$3:$H$136,G169,0),0),"")</f>
        <v/>
      </c>
    </row>
    <row r="171" spans="1:7">
      <c r="A171" s="17" t="str">
        <f ca="1">IF($G171="","--",INDEX('lista do wyboru'!$B$3:$E$136,$G171,1))</f>
        <v>--</v>
      </c>
      <c r="B171" s="19" t="str">
        <f ca="1">IF($G171="","--",INDEX('lista do wyboru'!$B$3:$E$136,$G171,2))</f>
        <v>--</v>
      </c>
      <c r="C171" s="17" t="str">
        <f ca="1">IF($G171="","--",INDEX('lista do wyboru'!$B$3:$E$136,$G171,3))</f>
        <v>--</v>
      </c>
      <c r="D171" s="18" t="str">
        <f ca="1">IF($G171="","--",INDEX('lista do wyboru'!$B$3:$E$136,$G171,4))</f>
        <v>--</v>
      </c>
      <c r="E171" s="18">
        <f t="shared" ca="1" si="2"/>
        <v>0</v>
      </c>
      <c r="G171" s="15" t="str">
        <f ca="1">IF(FALSE = ISERROR(MATCH(TRUE,OFFSET('lista do wyboru'!$H$3:$H$136,G170,0),0)),G170+MATCH(TRUE,OFFSET('lista do wyboru'!$H$3:$H$136,G170,0),0),"")</f>
        <v/>
      </c>
    </row>
    <row r="172" spans="1:7">
      <c r="A172" s="17" t="str">
        <f ca="1">IF($G172="","--",INDEX('lista do wyboru'!$B$3:$E$136,$G172,1))</f>
        <v>--</v>
      </c>
      <c r="B172" s="19" t="str">
        <f ca="1">IF($G172="","--",INDEX('lista do wyboru'!$B$3:$E$136,$G172,2))</f>
        <v>--</v>
      </c>
      <c r="C172" s="17" t="str">
        <f ca="1">IF($G172="","--",INDEX('lista do wyboru'!$B$3:$E$136,$G172,3))</f>
        <v>--</v>
      </c>
      <c r="D172" s="18" t="str">
        <f ca="1">IF($G172="","--",INDEX('lista do wyboru'!$B$3:$E$136,$G172,4))</f>
        <v>--</v>
      </c>
      <c r="E172" s="18">
        <f t="shared" ca="1" si="2"/>
        <v>0</v>
      </c>
      <c r="G172" s="15" t="str">
        <f ca="1">IF(FALSE = ISERROR(MATCH(TRUE,OFFSET('lista do wyboru'!$H$3:$H$136,G171,0),0)),G171+MATCH(TRUE,OFFSET('lista do wyboru'!$H$3:$H$136,G171,0),0),"")</f>
        <v/>
      </c>
    </row>
    <row r="173" spans="1:7">
      <c r="A173" s="17" t="str">
        <f ca="1">IF($G173="","--",INDEX('lista do wyboru'!$B$3:$E$136,$G173,1))</f>
        <v>--</v>
      </c>
      <c r="B173" s="19" t="str">
        <f ca="1">IF($G173="","--",INDEX('lista do wyboru'!$B$3:$E$136,$G173,2))</f>
        <v>--</v>
      </c>
      <c r="C173" s="17" t="str">
        <f ca="1">IF($G173="","--",INDEX('lista do wyboru'!$B$3:$E$136,$G173,3))</f>
        <v>--</v>
      </c>
      <c r="D173" s="18" t="str">
        <f ca="1">IF($G173="","--",INDEX('lista do wyboru'!$B$3:$E$136,$G173,4))</f>
        <v>--</v>
      </c>
      <c r="E173" s="18">
        <f t="shared" ca="1" si="2"/>
        <v>0</v>
      </c>
      <c r="G173" s="15" t="str">
        <f ca="1">IF(FALSE = ISERROR(MATCH(TRUE,OFFSET('lista do wyboru'!$H$3:$H$136,G172,0),0)),G172+MATCH(TRUE,OFFSET('lista do wyboru'!$H$3:$H$136,G172,0),0),"")</f>
        <v/>
      </c>
    </row>
    <row r="174" spans="1:7">
      <c r="A174" s="17" t="str">
        <f ca="1">IF($G174="","--",INDEX('lista do wyboru'!$B$3:$E$136,$G174,1))</f>
        <v>--</v>
      </c>
      <c r="B174" s="19" t="str">
        <f ca="1">IF($G174="","--",INDEX('lista do wyboru'!$B$3:$E$136,$G174,2))</f>
        <v>--</v>
      </c>
      <c r="C174" s="17" t="str">
        <f ca="1">IF($G174="","--",INDEX('lista do wyboru'!$B$3:$E$136,$G174,3))</f>
        <v>--</v>
      </c>
      <c r="D174" s="18" t="str">
        <f ca="1">IF($G174="","--",INDEX('lista do wyboru'!$B$3:$E$136,$G174,4))</f>
        <v>--</v>
      </c>
      <c r="E174" s="18">
        <f t="shared" ca="1" si="2"/>
        <v>0</v>
      </c>
      <c r="G174" s="15" t="str">
        <f ca="1">IF(FALSE = ISERROR(MATCH(TRUE,OFFSET('lista do wyboru'!$H$3:$H$136,G173,0),0)),G173+MATCH(TRUE,OFFSET('lista do wyboru'!$H$3:$H$136,G173,0),0),"")</f>
        <v/>
      </c>
    </row>
    <row r="175" spans="1:7">
      <c r="A175" s="17" t="str">
        <f ca="1">IF($G175="","--",INDEX('lista do wyboru'!$B$3:$E$136,$G175,1))</f>
        <v>--</v>
      </c>
      <c r="B175" s="19" t="str">
        <f ca="1">IF($G175="","--",INDEX('lista do wyboru'!$B$3:$E$136,$G175,2))</f>
        <v>--</v>
      </c>
      <c r="C175" s="17" t="str">
        <f ca="1">IF($G175="","--",INDEX('lista do wyboru'!$B$3:$E$136,$G175,3))</f>
        <v>--</v>
      </c>
      <c r="D175" s="18" t="str">
        <f ca="1">IF($G175="","--",INDEX('lista do wyboru'!$B$3:$E$136,$G175,4))</f>
        <v>--</v>
      </c>
      <c r="E175" s="18">
        <f t="shared" ca="1" si="2"/>
        <v>0</v>
      </c>
      <c r="G175" s="15" t="str">
        <f ca="1">IF(FALSE = ISERROR(MATCH(TRUE,OFFSET('lista do wyboru'!$H$3:$H$136,G174,0),0)),G174+MATCH(TRUE,OFFSET('lista do wyboru'!$H$3:$H$136,G174,0),0),"")</f>
        <v/>
      </c>
    </row>
    <row r="176" spans="1:7">
      <c r="A176" s="17" t="str">
        <f ca="1">IF($G176="","--",INDEX('lista do wyboru'!$B$3:$E$136,$G176,1))</f>
        <v>--</v>
      </c>
      <c r="B176" s="19" t="str">
        <f ca="1">IF($G176="","--",INDEX('lista do wyboru'!$B$3:$E$136,$G176,2))</f>
        <v>--</v>
      </c>
      <c r="C176" s="17" t="str">
        <f ca="1">IF($G176="","--",INDEX('lista do wyboru'!$B$3:$E$136,$G176,3))</f>
        <v>--</v>
      </c>
      <c r="D176" s="18" t="str">
        <f ca="1">IF($G176="","--",INDEX('lista do wyboru'!$B$3:$E$136,$G176,4))</f>
        <v>--</v>
      </c>
      <c r="E176" s="18">
        <f t="shared" ca="1" si="2"/>
        <v>0</v>
      </c>
      <c r="G176" s="15" t="str">
        <f ca="1">IF(FALSE = ISERROR(MATCH(TRUE,OFFSET('lista do wyboru'!$H$3:$H$136,G175,0),0)),G175+MATCH(TRUE,OFFSET('lista do wyboru'!$H$3:$H$136,G175,0),0),"")</f>
        <v/>
      </c>
    </row>
    <row r="177" spans="1:7">
      <c r="A177" s="17" t="str">
        <f ca="1">IF($G177="","--",INDEX('lista do wyboru'!$B$3:$E$136,$G177,1))</f>
        <v>--</v>
      </c>
      <c r="B177" s="19" t="str">
        <f ca="1">IF($G177="","--",INDEX('lista do wyboru'!$B$3:$E$136,$G177,2))</f>
        <v>--</v>
      </c>
      <c r="C177" s="17" t="str">
        <f ca="1">IF($G177="","--",INDEX('lista do wyboru'!$B$3:$E$136,$G177,3))</f>
        <v>--</v>
      </c>
      <c r="D177" s="18" t="str">
        <f ca="1">IF($G177="","--",INDEX('lista do wyboru'!$B$3:$E$136,$G177,4))</f>
        <v>--</v>
      </c>
      <c r="E177" s="18">
        <f t="shared" ca="1" si="2"/>
        <v>0</v>
      </c>
      <c r="G177" s="15" t="str">
        <f ca="1">IF(FALSE = ISERROR(MATCH(TRUE,OFFSET('lista do wyboru'!$H$3:$H$136,G176,0),0)),G176+MATCH(TRUE,OFFSET('lista do wyboru'!$H$3:$H$136,G176,0),0),"")</f>
        <v/>
      </c>
    </row>
    <row r="178" spans="1:7">
      <c r="A178" s="17" t="str">
        <f ca="1">IF($G178="","--",INDEX('lista do wyboru'!$B$3:$E$136,$G178,1))</f>
        <v>--</v>
      </c>
      <c r="B178" s="19" t="str">
        <f ca="1">IF($G178="","--",INDEX('lista do wyboru'!$B$3:$E$136,$G178,2))</f>
        <v>--</v>
      </c>
      <c r="C178" s="17" t="str">
        <f ca="1">IF($G178="","--",INDEX('lista do wyboru'!$B$3:$E$136,$G178,3))</f>
        <v>--</v>
      </c>
      <c r="D178" s="18" t="str">
        <f ca="1">IF($G178="","--",INDEX('lista do wyboru'!$B$3:$E$136,$G178,4))</f>
        <v>--</v>
      </c>
      <c r="E178" s="18">
        <f t="shared" ca="1" si="2"/>
        <v>0</v>
      </c>
      <c r="G178" s="15" t="str">
        <f ca="1">IF(FALSE = ISERROR(MATCH(TRUE,OFFSET('lista do wyboru'!$H$3:$H$136,G177,0),0)),G177+MATCH(TRUE,OFFSET('lista do wyboru'!$H$3:$H$136,G177,0),0),"")</f>
        <v/>
      </c>
    </row>
    <row r="179" spans="1:7">
      <c r="A179" s="17" t="str">
        <f ca="1">IF($G179="","--",INDEX('lista do wyboru'!$B$3:$E$136,$G179,1))</f>
        <v>--</v>
      </c>
      <c r="B179" s="19" t="str">
        <f ca="1">IF($G179="","--",INDEX('lista do wyboru'!$B$3:$E$136,$G179,2))</f>
        <v>--</v>
      </c>
      <c r="C179" s="17" t="str">
        <f ca="1">IF($G179="","--",INDEX('lista do wyboru'!$B$3:$E$136,$G179,3))</f>
        <v>--</v>
      </c>
      <c r="D179" s="18" t="str">
        <f ca="1">IF($G179="","--",INDEX('lista do wyboru'!$B$3:$E$136,$G179,4))</f>
        <v>--</v>
      </c>
      <c r="E179" s="18">
        <f t="shared" ca="1" si="2"/>
        <v>0</v>
      </c>
      <c r="G179" s="15" t="str">
        <f ca="1">IF(FALSE = ISERROR(MATCH(TRUE,OFFSET('lista do wyboru'!$H$3:$H$136,G178,0),0)),G178+MATCH(TRUE,OFFSET('lista do wyboru'!$H$3:$H$136,G178,0),0),"")</f>
        <v/>
      </c>
    </row>
    <row r="180" spans="1:7">
      <c r="A180" s="17" t="str">
        <f ca="1">IF($G180="","--",INDEX('lista do wyboru'!$B$3:$E$136,$G180,1))</f>
        <v>--</v>
      </c>
      <c r="B180" s="19" t="str">
        <f ca="1">IF($G180="","--",INDEX('lista do wyboru'!$B$3:$E$136,$G180,2))</f>
        <v>--</v>
      </c>
      <c r="C180" s="17" t="str">
        <f ca="1">IF($G180="","--",INDEX('lista do wyboru'!$B$3:$E$136,$G180,3))</f>
        <v>--</v>
      </c>
      <c r="D180" s="18" t="str">
        <f ca="1">IF($G180="","--",INDEX('lista do wyboru'!$B$3:$E$136,$G180,4))</f>
        <v>--</v>
      </c>
      <c r="E180" s="18">
        <f t="shared" ca="1" si="2"/>
        <v>0</v>
      </c>
      <c r="G180" s="15" t="str">
        <f ca="1">IF(FALSE = ISERROR(MATCH(TRUE,OFFSET('lista do wyboru'!$H$3:$H$136,G179,0),0)),G179+MATCH(TRUE,OFFSET('lista do wyboru'!$H$3:$H$136,G179,0),0),"")</f>
        <v/>
      </c>
    </row>
    <row r="181" spans="1:7">
      <c r="A181" s="17" t="str">
        <f ca="1">IF($G181="","--",INDEX('lista do wyboru'!$B$3:$E$136,$G181,1))</f>
        <v>--</v>
      </c>
      <c r="B181" s="19" t="str">
        <f ca="1">IF($G181="","--",INDEX('lista do wyboru'!$B$3:$E$136,$G181,2))</f>
        <v>--</v>
      </c>
      <c r="C181" s="17" t="str">
        <f ca="1">IF($G181="","--",INDEX('lista do wyboru'!$B$3:$E$136,$G181,3))</f>
        <v>--</v>
      </c>
      <c r="D181" s="18" t="str">
        <f ca="1">IF($G181="","--",INDEX('lista do wyboru'!$B$3:$E$136,$G181,4))</f>
        <v>--</v>
      </c>
      <c r="E181" s="18">
        <f t="shared" ca="1" si="2"/>
        <v>0</v>
      </c>
      <c r="G181" s="15" t="str">
        <f ca="1">IF(FALSE = ISERROR(MATCH(TRUE,OFFSET('lista do wyboru'!$H$3:$H$136,G180,0),0)),G180+MATCH(TRUE,OFFSET('lista do wyboru'!$H$3:$H$136,G180,0),0),"")</f>
        <v/>
      </c>
    </row>
    <row r="182" spans="1:7">
      <c r="A182" s="17" t="str">
        <f ca="1">IF($G182="","--",INDEX('lista do wyboru'!$B$3:$E$136,$G182,1))</f>
        <v>--</v>
      </c>
      <c r="B182" s="19" t="str">
        <f ca="1">IF($G182="","--",INDEX('lista do wyboru'!$B$3:$E$136,$G182,2))</f>
        <v>--</v>
      </c>
      <c r="C182" s="17" t="str">
        <f ca="1">IF($G182="","--",INDEX('lista do wyboru'!$B$3:$E$136,$G182,3))</f>
        <v>--</v>
      </c>
      <c r="D182" s="18" t="str">
        <f ca="1">IF($G182="","--",INDEX('lista do wyboru'!$B$3:$E$136,$G182,4))</f>
        <v>--</v>
      </c>
      <c r="E182" s="18">
        <f t="shared" ca="1" si="2"/>
        <v>0</v>
      </c>
      <c r="G182" s="15" t="str">
        <f ca="1">IF(FALSE = ISERROR(MATCH(TRUE,OFFSET('lista do wyboru'!$H$3:$H$136,G181,0),0)),G181+MATCH(TRUE,OFFSET('lista do wyboru'!$H$3:$H$136,G181,0),0),"")</f>
        <v/>
      </c>
    </row>
    <row r="183" spans="1:7">
      <c r="A183" s="17" t="str">
        <f ca="1">IF($G183="","--",INDEX('lista do wyboru'!$B$3:$E$136,$G183,1))</f>
        <v>--</v>
      </c>
      <c r="B183" s="19" t="str">
        <f ca="1">IF($G183="","--",INDEX('lista do wyboru'!$B$3:$E$136,$G183,2))</f>
        <v>--</v>
      </c>
      <c r="C183" s="17" t="str">
        <f ca="1">IF($G183="","--",INDEX('lista do wyboru'!$B$3:$E$136,$G183,3))</f>
        <v>--</v>
      </c>
      <c r="D183" s="18" t="str">
        <f ca="1">IF($G183="","--",INDEX('lista do wyboru'!$B$3:$E$136,$G183,4))</f>
        <v>--</v>
      </c>
      <c r="E183" s="18">
        <f t="shared" ca="1" si="2"/>
        <v>0</v>
      </c>
      <c r="G183" s="15" t="str">
        <f ca="1">IF(FALSE = ISERROR(MATCH(TRUE,OFFSET('lista do wyboru'!$H$3:$H$136,G182,0),0)),G182+MATCH(TRUE,OFFSET('lista do wyboru'!$H$3:$H$136,G182,0),0),"")</f>
        <v/>
      </c>
    </row>
    <row r="184" spans="1:7">
      <c r="A184" s="17" t="str">
        <f ca="1">IF($G184="","--",INDEX('lista do wyboru'!$B$3:$E$136,$G184,1))</f>
        <v>--</v>
      </c>
      <c r="B184" s="19" t="str">
        <f ca="1">IF($G184="","--",INDEX('lista do wyboru'!$B$3:$E$136,$G184,2))</f>
        <v>--</v>
      </c>
      <c r="C184" s="17" t="str">
        <f ca="1">IF($G184="","--",INDEX('lista do wyboru'!$B$3:$E$136,$G184,3))</f>
        <v>--</v>
      </c>
      <c r="D184" s="18" t="str">
        <f ca="1">IF($G184="","--",INDEX('lista do wyboru'!$B$3:$E$136,$G184,4))</f>
        <v>--</v>
      </c>
      <c r="E184" s="18">
        <f t="shared" ca="1" si="2"/>
        <v>0</v>
      </c>
      <c r="G184" s="15" t="str">
        <f ca="1">IF(FALSE = ISERROR(MATCH(TRUE,OFFSET('lista do wyboru'!$H$3:$H$136,G183,0),0)),G183+MATCH(TRUE,OFFSET('lista do wyboru'!$H$3:$H$136,G183,0),0),"")</f>
        <v/>
      </c>
    </row>
    <row r="185" spans="1:7">
      <c r="A185" s="17" t="str">
        <f ca="1">IF($G185="","--",INDEX('lista do wyboru'!$B$3:$E$136,$G185,1))</f>
        <v>--</v>
      </c>
      <c r="B185" s="19" t="str">
        <f ca="1">IF($G185="","--",INDEX('lista do wyboru'!$B$3:$E$136,$G185,2))</f>
        <v>--</v>
      </c>
      <c r="C185" s="17" t="str">
        <f ca="1">IF($G185="","--",INDEX('lista do wyboru'!$B$3:$E$136,$G185,3))</f>
        <v>--</v>
      </c>
      <c r="D185" s="18" t="str">
        <f ca="1">IF($G185="","--",INDEX('lista do wyboru'!$B$3:$E$136,$G185,4))</f>
        <v>--</v>
      </c>
      <c r="E185" s="18">
        <f t="shared" ca="1" si="2"/>
        <v>0</v>
      </c>
      <c r="G185" s="15" t="str">
        <f ca="1">IF(FALSE = ISERROR(MATCH(TRUE,OFFSET('lista do wyboru'!$H$3:$H$136,G184,0),0)),G184+MATCH(TRUE,OFFSET('lista do wyboru'!$H$3:$H$136,G184,0),0),"")</f>
        <v/>
      </c>
    </row>
    <row r="186" spans="1:7">
      <c r="A186" s="17" t="str">
        <f ca="1">IF($G186="","--",INDEX('lista do wyboru'!$B$3:$E$136,$G186,1))</f>
        <v>--</v>
      </c>
      <c r="B186" s="19" t="str">
        <f ca="1">IF($G186="","--",INDEX('lista do wyboru'!$B$3:$E$136,$G186,2))</f>
        <v>--</v>
      </c>
      <c r="C186" s="17" t="str">
        <f ca="1">IF($G186="","--",INDEX('lista do wyboru'!$B$3:$E$136,$G186,3))</f>
        <v>--</v>
      </c>
      <c r="D186" s="18" t="str">
        <f ca="1">IF($G186="","--",INDEX('lista do wyboru'!$B$3:$E$136,$G186,4))</f>
        <v>--</v>
      </c>
      <c r="E186" s="18">
        <f t="shared" ca="1" si="2"/>
        <v>0</v>
      </c>
      <c r="G186" s="15" t="str">
        <f ca="1">IF(FALSE = ISERROR(MATCH(TRUE,OFFSET('lista do wyboru'!$H$3:$H$136,G185,0),0)),G185+MATCH(TRUE,OFFSET('lista do wyboru'!$H$3:$H$136,G185,0),0),"")</f>
        <v/>
      </c>
    </row>
    <row r="187" spans="1:7">
      <c r="A187" s="17" t="str">
        <f ca="1">IF($G187="","--",INDEX('lista do wyboru'!$B$3:$E$136,$G187,1))</f>
        <v>--</v>
      </c>
      <c r="B187" s="19" t="str">
        <f ca="1">IF($G187="","--",INDEX('lista do wyboru'!$B$3:$E$136,$G187,2))</f>
        <v>--</v>
      </c>
      <c r="C187" s="17" t="str">
        <f ca="1">IF($G187="","--",INDEX('lista do wyboru'!$B$3:$E$136,$G187,3))</f>
        <v>--</v>
      </c>
      <c r="D187" s="18" t="str">
        <f ca="1">IF($G187="","--",INDEX('lista do wyboru'!$B$3:$E$136,$G187,4))</f>
        <v>--</v>
      </c>
      <c r="E187" s="18">
        <f t="shared" ca="1" si="2"/>
        <v>0</v>
      </c>
      <c r="G187" s="15" t="str">
        <f ca="1">IF(FALSE = ISERROR(MATCH(TRUE,OFFSET('lista do wyboru'!$H$3:$H$136,G186,0),0)),G186+MATCH(TRUE,OFFSET('lista do wyboru'!$H$3:$H$136,G186,0),0),"")</f>
        <v/>
      </c>
    </row>
    <row r="188" spans="1:7">
      <c r="A188" s="17" t="str">
        <f ca="1">IF($G188="","--",INDEX('lista do wyboru'!$B$3:$E$136,$G188,1))</f>
        <v>--</v>
      </c>
      <c r="B188" s="19" t="str">
        <f ca="1">IF($G188="","--",INDEX('lista do wyboru'!$B$3:$E$136,$G188,2))</f>
        <v>--</v>
      </c>
      <c r="C188" s="17" t="str">
        <f ca="1">IF($G188="","--",INDEX('lista do wyboru'!$B$3:$E$136,$G188,3))</f>
        <v>--</v>
      </c>
      <c r="D188" s="18" t="str">
        <f ca="1">IF($G188="","--",INDEX('lista do wyboru'!$B$3:$E$136,$G188,4))</f>
        <v>--</v>
      </c>
      <c r="E188" s="18">
        <f t="shared" ca="1" si="2"/>
        <v>0</v>
      </c>
      <c r="G188" s="15" t="str">
        <f ca="1">IF(FALSE = ISERROR(MATCH(TRUE,OFFSET('lista do wyboru'!$H$3:$H$136,G187,0),0)),G187+MATCH(TRUE,OFFSET('lista do wyboru'!$H$3:$H$136,G187,0),0),"")</f>
        <v/>
      </c>
    </row>
    <row r="189" spans="1:7">
      <c r="A189" s="17" t="str">
        <f ca="1">IF($G189="","--",INDEX('lista do wyboru'!$B$3:$E$136,$G189,1))</f>
        <v>--</v>
      </c>
      <c r="B189" s="19" t="str">
        <f ca="1">IF($G189="","--",INDEX('lista do wyboru'!$B$3:$E$136,$G189,2))</f>
        <v>--</v>
      </c>
      <c r="C189" s="17" t="str">
        <f ca="1">IF($G189="","--",INDEX('lista do wyboru'!$B$3:$E$136,$G189,3))</f>
        <v>--</v>
      </c>
      <c r="D189" s="18" t="str">
        <f ca="1">IF($G189="","--",INDEX('lista do wyboru'!$B$3:$E$136,$G189,4))</f>
        <v>--</v>
      </c>
      <c r="E189" s="18">
        <f t="shared" ca="1" si="2"/>
        <v>0</v>
      </c>
      <c r="G189" s="15" t="str">
        <f ca="1">IF(FALSE = ISERROR(MATCH(TRUE,OFFSET('lista do wyboru'!$H$3:$H$136,G188,0),0)),G188+MATCH(TRUE,OFFSET('lista do wyboru'!$H$3:$H$136,G188,0),0),"")</f>
        <v/>
      </c>
    </row>
    <row r="190" spans="1:7">
      <c r="A190" s="17" t="str">
        <f ca="1">IF($G190="","--",INDEX('lista do wyboru'!$B$3:$E$136,$G190,1))</f>
        <v>--</v>
      </c>
      <c r="B190" s="19" t="str">
        <f ca="1">IF($G190="","--",INDEX('lista do wyboru'!$B$3:$E$136,$G190,2))</f>
        <v>--</v>
      </c>
      <c r="C190" s="17" t="str">
        <f ca="1">IF($G190="","--",INDEX('lista do wyboru'!$B$3:$E$136,$G190,3))</f>
        <v>--</v>
      </c>
      <c r="D190" s="18" t="str">
        <f ca="1">IF($G190="","--",INDEX('lista do wyboru'!$B$3:$E$136,$G190,4))</f>
        <v>--</v>
      </c>
      <c r="E190" s="18">
        <f t="shared" ca="1" si="2"/>
        <v>0</v>
      </c>
      <c r="G190" s="15" t="str">
        <f ca="1">IF(FALSE = ISERROR(MATCH(TRUE,OFFSET('lista do wyboru'!$H$3:$H$136,G189,0),0)),G189+MATCH(TRUE,OFFSET('lista do wyboru'!$H$3:$H$136,G189,0),0),"")</f>
        <v/>
      </c>
    </row>
    <row r="191" spans="1:7">
      <c r="A191" s="17" t="str">
        <f ca="1">IF($G191="","--",INDEX('lista do wyboru'!$B$3:$E$136,$G191,1))</f>
        <v>--</v>
      </c>
      <c r="B191" s="19" t="str">
        <f ca="1">IF($G191="","--",INDEX('lista do wyboru'!$B$3:$E$136,$G191,2))</f>
        <v>--</v>
      </c>
      <c r="C191" s="17" t="str">
        <f ca="1">IF($G191="","--",INDEX('lista do wyboru'!$B$3:$E$136,$G191,3))</f>
        <v>--</v>
      </c>
      <c r="D191" s="18" t="str">
        <f ca="1">IF($G191="","--",INDEX('lista do wyboru'!$B$3:$E$136,$G191,4))</f>
        <v>--</v>
      </c>
      <c r="E191" s="18">
        <f t="shared" ca="1" si="2"/>
        <v>0</v>
      </c>
      <c r="G191" s="15" t="str">
        <f ca="1">IF(FALSE = ISERROR(MATCH(TRUE,OFFSET('lista do wyboru'!$H$3:$H$136,G190,0),0)),G190+MATCH(TRUE,OFFSET('lista do wyboru'!$H$3:$H$136,G190,0),0),"")</f>
        <v/>
      </c>
    </row>
    <row r="192" spans="1:7">
      <c r="A192" s="17" t="str">
        <f ca="1">IF($G192="","--",INDEX('lista do wyboru'!$B$3:$E$136,$G192,1))</f>
        <v>--</v>
      </c>
      <c r="B192" s="19" t="str">
        <f ca="1">IF($G192="","--",INDEX('lista do wyboru'!$B$3:$E$136,$G192,2))</f>
        <v>--</v>
      </c>
      <c r="C192" s="17" t="str">
        <f ca="1">IF($G192="","--",INDEX('lista do wyboru'!$B$3:$E$136,$G192,3))</f>
        <v>--</v>
      </c>
      <c r="D192" s="18" t="str">
        <f ca="1">IF($G192="","--",INDEX('lista do wyboru'!$B$3:$E$136,$G192,4))</f>
        <v>--</v>
      </c>
      <c r="E192" s="18">
        <f t="shared" ca="1" si="2"/>
        <v>0</v>
      </c>
      <c r="G192" s="15" t="str">
        <f ca="1">IF(FALSE = ISERROR(MATCH(TRUE,OFFSET('lista do wyboru'!$H$3:$H$136,G191,0),0)),G191+MATCH(TRUE,OFFSET('lista do wyboru'!$H$3:$H$136,G191,0),0),"")</f>
        <v/>
      </c>
    </row>
    <row r="193" spans="1:7">
      <c r="A193" s="17" t="str">
        <f ca="1">IF($G193="","--",INDEX('lista do wyboru'!$B$3:$E$136,$G193,1))</f>
        <v>--</v>
      </c>
      <c r="B193" s="19" t="str">
        <f ca="1">IF($G193="","--",INDEX('lista do wyboru'!$B$3:$E$136,$G193,2))</f>
        <v>--</v>
      </c>
      <c r="C193" s="17" t="str">
        <f ca="1">IF($G193="","--",INDEX('lista do wyboru'!$B$3:$E$136,$G193,3))</f>
        <v>--</v>
      </c>
      <c r="D193" s="18" t="str">
        <f ca="1">IF($G193="","--",INDEX('lista do wyboru'!$B$3:$E$136,$G193,4))</f>
        <v>--</v>
      </c>
      <c r="E193" s="18">
        <f t="shared" ca="1" si="2"/>
        <v>0</v>
      </c>
      <c r="G193" s="15" t="str">
        <f ca="1">IF(FALSE = ISERROR(MATCH(TRUE,OFFSET('lista do wyboru'!$H$3:$H$136,G192,0),0)),G192+MATCH(TRUE,OFFSET('lista do wyboru'!$H$3:$H$136,G192,0),0),"")</f>
        <v/>
      </c>
    </row>
    <row r="194" spans="1:7">
      <c r="A194" s="17" t="str">
        <f ca="1">IF($G194="","--",INDEX('lista do wyboru'!$B$3:$E$136,$G194,1))</f>
        <v>--</v>
      </c>
      <c r="B194" s="19" t="str">
        <f ca="1">IF($G194="","--",INDEX('lista do wyboru'!$B$3:$E$136,$G194,2))</f>
        <v>--</v>
      </c>
      <c r="C194" s="17" t="str">
        <f ca="1">IF($G194="","--",INDEX('lista do wyboru'!$B$3:$E$136,$G194,3))</f>
        <v>--</v>
      </c>
      <c r="D194" s="18" t="str">
        <f ca="1">IF($G194="","--",INDEX('lista do wyboru'!$B$3:$E$136,$G194,4))</f>
        <v>--</v>
      </c>
      <c r="E194" s="18">
        <f t="shared" ca="1" si="2"/>
        <v>0</v>
      </c>
      <c r="G194" s="15" t="str">
        <f ca="1">IF(FALSE = ISERROR(MATCH(TRUE,OFFSET('lista do wyboru'!$H$3:$H$136,G193,0),0)),G193+MATCH(TRUE,OFFSET('lista do wyboru'!$H$3:$H$136,G193,0),0),"")</f>
        <v/>
      </c>
    </row>
    <row r="195" spans="1:7">
      <c r="A195" s="17" t="str">
        <f ca="1">IF($G195="","--",INDEX('lista do wyboru'!$B$3:$E$136,$G195,1))</f>
        <v>--</v>
      </c>
      <c r="B195" s="19" t="str">
        <f ca="1">IF($G195="","--",INDEX('lista do wyboru'!$B$3:$E$136,$G195,2))</f>
        <v>--</v>
      </c>
      <c r="C195" s="17" t="str">
        <f ca="1">IF($G195="","--",INDEX('lista do wyboru'!$B$3:$E$136,$G195,3))</f>
        <v>--</v>
      </c>
      <c r="D195" s="18" t="str">
        <f ca="1">IF($G195="","--",INDEX('lista do wyboru'!$B$3:$E$136,$G195,4))</f>
        <v>--</v>
      </c>
      <c r="E195" s="18">
        <f t="shared" ca="1" si="2"/>
        <v>0</v>
      </c>
      <c r="G195" s="15" t="str">
        <f ca="1">IF(FALSE = ISERROR(MATCH(TRUE,OFFSET('lista do wyboru'!$H$3:$H$136,G194,0),0)),G194+MATCH(TRUE,OFFSET('lista do wyboru'!$H$3:$H$136,G194,0),0),"")</f>
        <v/>
      </c>
    </row>
    <row r="196" spans="1:7">
      <c r="A196" s="17" t="str">
        <f ca="1">IF($G196="","--",INDEX('lista do wyboru'!$B$3:$E$136,$G196,1))</f>
        <v>--</v>
      </c>
      <c r="B196" s="19" t="str">
        <f ca="1">IF($G196="","--",INDEX('lista do wyboru'!$B$3:$E$136,$G196,2))</f>
        <v>--</v>
      </c>
      <c r="C196" s="17" t="str">
        <f ca="1">IF($G196="","--",INDEX('lista do wyboru'!$B$3:$E$136,$G196,3))</f>
        <v>--</v>
      </c>
      <c r="D196" s="18" t="str">
        <f ca="1">IF($G196="","--",INDEX('lista do wyboru'!$B$3:$E$136,$G196,4))</f>
        <v>--</v>
      </c>
      <c r="E196" s="18">
        <f t="shared" ca="1" si="2"/>
        <v>0</v>
      </c>
      <c r="G196" s="15" t="str">
        <f ca="1">IF(FALSE = ISERROR(MATCH(TRUE,OFFSET('lista do wyboru'!$H$3:$H$136,G195,0),0)),G195+MATCH(TRUE,OFFSET('lista do wyboru'!$H$3:$H$136,G195,0),0),"")</f>
        <v/>
      </c>
    </row>
    <row r="197" spans="1:7">
      <c r="A197" s="17" t="str">
        <f ca="1">IF($G197="","--",INDEX('lista do wyboru'!$B$3:$E$136,$G197,1))</f>
        <v>--</v>
      </c>
      <c r="B197" s="19" t="str">
        <f ca="1">IF($G197="","--",INDEX('lista do wyboru'!$B$3:$E$136,$G197,2))</f>
        <v>--</v>
      </c>
      <c r="C197" s="17" t="str">
        <f ca="1">IF($G197="","--",INDEX('lista do wyboru'!$B$3:$E$136,$G197,3))</f>
        <v>--</v>
      </c>
      <c r="D197" s="18" t="str">
        <f ca="1">IF($G197="","--",INDEX('lista do wyboru'!$B$3:$E$136,$G197,4))</f>
        <v>--</v>
      </c>
      <c r="E197" s="18">
        <f t="shared" ref="E197:E260" ca="1" si="3">IF(C197 = "--",0,D197*C197)</f>
        <v>0</v>
      </c>
      <c r="G197" s="15" t="str">
        <f ca="1">IF(FALSE = ISERROR(MATCH(TRUE,OFFSET('lista do wyboru'!$H$3:$H$136,G196,0),0)),G196+MATCH(TRUE,OFFSET('lista do wyboru'!$H$3:$H$136,G196,0),0),"")</f>
        <v/>
      </c>
    </row>
    <row r="198" spans="1:7">
      <c r="A198" s="17" t="str">
        <f ca="1">IF($G198="","--",INDEX('lista do wyboru'!$B$3:$E$136,$G198,1))</f>
        <v>--</v>
      </c>
      <c r="B198" s="19" t="str">
        <f ca="1">IF($G198="","--",INDEX('lista do wyboru'!$B$3:$E$136,$G198,2))</f>
        <v>--</v>
      </c>
      <c r="C198" s="17" t="str">
        <f ca="1">IF($G198="","--",INDEX('lista do wyboru'!$B$3:$E$136,$G198,3))</f>
        <v>--</v>
      </c>
      <c r="D198" s="18" t="str">
        <f ca="1">IF($G198="","--",INDEX('lista do wyboru'!$B$3:$E$136,$G198,4))</f>
        <v>--</v>
      </c>
      <c r="E198" s="18">
        <f t="shared" ca="1" si="3"/>
        <v>0</v>
      </c>
      <c r="G198" s="15" t="str">
        <f ca="1">IF(FALSE = ISERROR(MATCH(TRUE,OFFSET('lista do wyboru'!$H$3:$H$136,G197,0),0)),G197+MATCH(TRUE,OFFSET('lista do wyboru'!$H$3:$H$136,G197,0),0),"")</f>
        <v/>
      </c>
    </row>
    <row r="199" spans="1:7">
      <c r="A199" s="17" t="str">
        <f ca="1">IF($G199="","--",INDEX('lista do wyboru'!$B$3:$E$136,$G199,1))</f>
        <v>--</v>
      </c>
      <c r="B199" s="19" t="str">
        <f ca="1">IF($G199="","--",INDEX('lista do wyboru'!$B$3:$E$136,$G199,2))</f>
        <v>--</v>
      </c>
      <c r="C199" s="17" t="str">
        <f ca="1">IF($G199="","--",INDEX('lista do wyboru'!$B$3:$E$136,$G199,3))</f>
        <v>--</v>
      </c>
      <c r="D199" s="18" t="str">
        <f ca="1">IF($G199="","--",INDEX('lista do wyboru'!$B$3:$E$136,$G199,4))</f>
        <v>--</v>
      </c>
      <c r="E199" s="18">
        <f t="shared" ca="1" si="3"/>
        <v>0</v>
      </c>
      <c r="G199" s="15" t="str">
        <f ca="1">IF(FALSE = ISERROR(MATCH(TRUE,OFFSET('lista do wyboru'!$H$3:$H$136,G198,0),0)),G198+MATCH(TRUE,OFFSET('lista do wyboru'!$H$3:$H$136,G198,0),0),"")</f>
        <v/>
      </c>
    </row>
    <row r="200" spans="1:7">
      <c r="A200" s="17" t="str">
        <f ca="1">IF($G200="","--",INDEX('lista do wyboru'!$B$3:$E$136,$G200,1))</f>
        <v>--</v>
      </c>
      <c r="B200" s="19" t="str">
        <f ca="1">IF($G200="","--",INDEX('lista do wyboru'!$B$3:$E$136,$G200,2))</f>
        <v>--</v>
      </c>
      <c r="C200" s="17" t="str">
        <f ca="1">IF($G200="","--",INDEX('lista do wyboru'!$B$3:$E$136,$G200,3))</f>
        <v>--</v>
      </c>
      <c r="D200" s="18" t="str">
        <f ca="1">IF($G200="","--",INDEX('lista do wyboru'!$B$3:$E$136,$G200,4))</f>
        <v>--</v>
      </c>
      <c r="E200" s="18">
        <f t="shared" ca="1" si="3"/>
        <v>0</v>
      </c>
      <c r="G200" s="15" t="str">
        <f ca="1">IF(FALSE = ISERROR(MATCH(TRUE,OFFSET('lista do wyboru'!$H$3:$H$136,G199,0),0)),G199+MATCH(TRUE,OFFSET('lista do wyboru'!$H$3:$H$136,G199,0),0),"")</f>
        <v/>
      </c>
    </row>
    <row r="201" spans="1:7">
      <c r="A201" s="17" t="str">
        <f ca="1">IF($G201="","--",INDEX('lista do wyboru'!$B$3:$E$136,$G201,1))</f>
        <v>--</v>
      </c>
      <c r="B201" s="19" t="str">
        <f ca="1">IF($G201="","--",INDEX('lista do wyboru'!$B$3:$E$136,$G201,2))</f>
        <v>--</v>
      </c>
      <c r="C201" s="17" t="str">
        <f ca="1">IF($G201="","--",INDEX('lista do wyboru'!$B$3:$E$136,$G201,3))</f>
        <v>--</v>
      </c>
      <c r="D201" s="18" t="str">
        <f ca="1">IF($G201="","--",INDEX('lista do wyboru'!$B$3:$E$136,$G201,4))</f>
        <v>--</v>
      </c>
      <c r="E201" s="18">
        <f t="shared" ca="1" si="3"/>
        <v>0</v>
      </c>
      <c r="G201" s="15" t="str">
        <f ca="1">IF(FALSE = ISERROR(MATCH(TRUE,OFFSET('lista do wyboru'!$H$3:$H$136,G200,0),0)),G200+MATCH(TRUE,OFFSET('lista do wyboru'!$H$3:$H$136,G200,0),0),"")</f>
        <v/>
      </c>
    </row>
    <row r="202" spans="1:7">
      <c r="A202" s="17" t="str">
        <f ca="1">IF($G202="","--",INDEX('lista do wyboru'!$B$3:$E$136,$G202,1))</f>
        <v>--</v>
      </c>
      <c r="B202" s="19" t="str">
        <f ca="1">IF($G202="","--",INDEX('lista do wyboru'!$B$3:$E$136,$G202,2))</f>
        <v>--</v>
      </c>
      <c r="C202" s="17" t="str">
        <f ca="1">IF($G202="","--",INDEX('lista do wyboru'!$B$3:$E$136,$G202,3))</f>
        <v>--</v>
      </c>
      <c r="D202" s="18" t="str">
        <f ca="1">IF($G202="","--",INDEX('lista do wyboru'!$B$3:$E$136,$G202,4))</f>
        <v>--</v>
      </c>
      <c r="E202" s="18">
        <f t="shared" ca="1" si="3"/>
        <v>0</v>
      </c>
      <c r="G202" s="15" t="str">
        <f ca="1">IF(FALSE = ISERROR(MATCH(TRUE,OFFSET('lista do wyboru'!$H$3:$H$136,G201,0),0)),G201+MATCH(TRUE,OFFSET('lista do wyboru'!$H$3:$H$136,G201,0),0),"")</f>
        <v/>
      </c>
    </row>
    <row r="203" spans="1:7">
      <c r="A203" s="17" t="str">
        <f ca="1">IF($G203="","--",INDEX('lista do wyboru'!$B$3:$E$136,$G203,1))</f>
        <v>--</v>
      </c>
      <c r="B203" s="19" t="str">
        <f ca="1">IF($G203="","--",INDEX('lista do wyboru'!$B$3:$E$136,$G203,2))</f>
        <v>--</v>
      </c>
      <c r="C203" s="17" t="str">
        <f ca="1">IF($G203="","--",INDEX('lista do wyboru'!$B$3:$E$136,$G203,3))</f>
        <v>--</v>
      </c>
      <c r="D203" s="18" t="str">
        <f ca="1">IF($G203="","--",INDEX('lista do wyboru'!$B$3:$E$136,$G203,4))</f>
        <v>--</v>
      </c>
      <c r="E203" s="18">
        <f t="shared" ca="1" si="3"/>
        <v>0</v>
      </c>
      <c r="G203" s="15" t="str">
        <f ca="1">IF(FALSE = ISERROR(MATCH(TRUE,OFFSET('lista do wyboru'!$H$3:$H$136,G202,0),0)),G202+MATCH(TRUE,OFFSET('lista do wyboru'!$H$3:$H$136,G202,0),0),"")</f>
        <v/>
      </c>
    </row>
    <row r="204" spans="1:7">
      <c r="A204" s="17" t="str">
        <f ca="1">IF($G204="","--",INDEX('lista do wyboru'!$B$3:$E$136,$G204,1))</f>
        <v>--</v>
      </c>
      <c r="B204" s="19" t="str">
        <f ca="1">IF($G204="","--",INDEX('lista do wyboru'!$B$3:$E$136,$G204,2))</f>
        <v>--</v>
      </c>
      <c r="C204" s="17" t="str">
        <f ca="1">IF($G204="","--",INDEX('lista do wyboru'!$B$3:$E$136,$G204,3))</f>
        <v>--</v>
      </c>
      <c r="D204" s="18" t="str">
        <f ca="1">IF($G204="","--",INDEX('lista do wyboru'!$B$3:$E$136,$G204,4))</f>
        <v>--</v>
      </c>
      <c r="E204" s="18">
        <f t="shared" ca="1" si="3"/>
        <v>0</v>
      </c>
      <c r="G204" s="15" t="str">
        <f ca="1">IF(FALSE = ISERROR(MATCH(TRUE,OFFSET('lista do wyboru'!$H$3:$H$136,G203,0),0)),G203+MATCH(TRUE,OFFSET('lista do wyboru'!$H$3:$H$136,G203,0),0),"")</f>
        <v/>
      </c>
    </row>
    <row r="205" spans="1:7">
      <c r="A205" s="17" t="str">
        <f ca="1">IF($G205="","--",INDEX('lista do wyboru'!$B$3:$E$136,$G205,1))</f>
        <v>--</v>
      </c>
      <c r="B205" s="19" t="str">
        <f ca="1">IF($G205="","--",INDEX('lista do wyboru'!$B$3:$E$136,$G205,2))</f>
        <v>--</v>
      </c>
      <c r="C205" s="17" t="str">
        <f ca="1">IF($G205="","--",INDEX('lista do wyboru'!$B$3:$E$136,$G205,3))</f>
        <v>--</v>
      </c>
      <c r="D205" s="18" t="str">
        <f ca="1">IF($G205="","--",INDEX('lista do wyboru'!$B$3:$E$136,$G205,4))</f>
        <v>--</v>
      </c>
      <c r="E205" s="18">
        <f t="shared" ca="1" si="3"/>
        <v>0</v>
      </c>
      <c r="G205" s="15" t="str">
        <f ca="1">IF(FALSE = ISERROR(MATCH(TRUE,OFFSET('lista do wyboru'!$H$3:$H$136,G204,0),0)),G204+MATCH(TRUE,OFFSET('lista do wyboru'!$H$3:$H$136,G204,0),0),"")</f>
        <v/>
      </c>
    </row>
    <row r="206" spans="1:7">
      <c r="A206" s="17" t="str">
        <f ca="1">IF($G206="","--",INDEX('lista do wyboru'!$B$3:$E$136,$G206,1))</f>
        <v>--</v>
      </c>
      <c r="B206" s="19" t="str">
        <f ca="1">IF($G206="","--",INDEX('lista do wyboru'!$B$3:$E$136,$G206,2))</f>
        <v>--</v>
      </c>
      <c r="C206" s="17" t="str">
        <f ca="1">IF($G206="","--",INDEX('lista do wyboru'!$B$3:$E$136,$G206,3))</f>
        <v>--</v>
      </c>
      <c r="D206" s="18" t="str">
        <f ca="1">IF($G206="","--",INDEX('lista do wyboru'!$B$3:$E$136,$G206,4))</f>
        <v>--</v>
      </c>
      <c r="E206" s="18">
        <f t="shared" ca="1" si="3"/>
        <v>0</v>
      </c>
      <c r="G206" s="15" t="str">
        <f ca="1">IF(FALSE = ISERROR(MATCH(TRUE,OFFSET('lista do wyboru'!$H$3:$H$136,G205,0),0)),G205+MATCH(TRUE,OFFSET('lista do wyboru'!$H$3:$H$136,G205,0),0),"")</f>
        <v/>
      </c>
    </row>
    <row r="207" spans="1:7">
      <c r="A207" s="17" t="str">
        <f ca="1">IF($G207="","--",INDEX('lista do wyboru'!$B$3:$E$136,$G207,1))</f>
        <v>--</v>
      </c>
      <c r="B207" s="19" t="str">
        <f ca="1">IF($G207="","--",INDEX('lista do wyboru'!$B$3:$E$136,$G207,2))</f>
        <v>--</v>
      </c>
      <c r="C207" s="17" t="str">
        <f ca="1">IF($G207="","--",INDEX('lista do wyboru'!$B$3:$E$136,$G207,3))</f>
        <v>--</v>
      </c>
      <c r="D207" s="18" t="str">
        <f ca="1">IF($G207="","--",INDEX('lista do wyboru'!$B$3:$E$136,$G207,4))</f>
        <v>--</v>
      </c>
      <c r="E207" s="18">
        <f t="shared" ca="1" si="3"/>
        <v>0</v>
      </c>
      <c r="G207" s="15" t="str">
        <f ca="1">IF(FALSE = ISERROR(MATCH(TRUE,OFFSET('lista do wyboru'!$H$3:$H$136,G206,0),0)),G206+MATCH(TRUE,OFFSET('lista do wyboru'!$H$3:$H$136,G206,0),0),"")</f>
        <v/>
      </c>
    </row>
    <row r="208" spans="1:7">
      <c r="A208" s="17" t="str">
        <f ca="1">IF($G208="","--",INDEX('lista do wyboru'!$B$3:$E$136,$G208,1))</f>
        <v>--</v>
      </c>
      <c r="B208" s="19" t="str">
        <f ca="1">IF($G208="","--",INDEX('lista do wyboru'!$B$3:$E$136,$G208,2))</f>
        <v>--</v>
      </c>
      <c r="C208" s="17" t="str">
        <f ca="1">IF($G208="","--",INDEX('lista do wyboru'!$B$3:$E$136,$G208,3))</f>
        <v>--</v>
      </c>
      <c r="D208" s="18" t="str">
        <f ca="1">IF($G208="","--",INDEX('lista do wyboru'!$B$3:$E$136,$G208,4))</f>
        <v>--</v>
      </c>
      <c r="E208" s="18">
        <f t="shared" ca="1" si="3"/>
        <v>0</v>
      </c>
      <c r="G208" s="15" t="str">
        <f ca="1">IF(FALSE = ISERROR(MATCH(TRUE,OFFSET('lista do wyboru'!$H$3:$H$136,G207,0),0)),G207+MATCH(TRUE,OFFSET('lista do wyboru'!$H$3:$H$136,G207,0),0),"")</f>
        <v/>
      </c>
    </row>
    <row r="209" spans="1:7">
      <c r="A209" s="17" t="str">
        <f ca="1">IF($G209="","--",INDEX('lista do wyboru'!$B$3:$E$136,$G209,1))</f>
        <v>--</v>
      </c>
      <c r="B209" s="19" t="str">
        <f ca="1">IF($G209="","--",INDEX('lista do wyboru'!$B$3:$E$136,$G209,2))</f>
        <v>--</v>
      </c>
      <c r="C209" s="17" t="str">
        <f ca="1">IF($G209="","--",INDEX('lista do wyboru'!$B$3:$E$136,$G209,3))</f>
        <v>--</v>
      </c>
      <c r="D209" s="18" t="str">
        <f ca="1">IF($G209="","--",INDEX('lista do wyboru'!$B$3:$E$136,$G209,4))</f>
        <v>--</v>
      </c>
      <c r="E209" s="18">
        <f t="shared" ca="1" si="3"/>
        <v>0</v>
      </c>
      <c r="G209" s="15" t="str">
        <f ca="1">IF(FALSE = ISERROR(MATCH(TRUE,OFFSET('lista do wyboru'!$H$3:$H$136,G208,0),0)),G208+MATCH(TRUE,OFFSET('lista do wyboru'!$H$3:$H$136,G208,0),0),"")</f>
        <v/>
      </c>
    </row>
    <row r="210" spans="1:7">
      <c r="A210" s="17" t="str">
        <f ca="1">IF($G210="","--",INDEX('lista do wyboru'!$B$3:$E$136,$G210,1))</f>
        <v>--</v>
      </c>
      <c r="B210" s="19" t="str">
        <f ca="1">IF($G210="","--",INDEX('lista do wyboru'!$B$3:$E$136,$G210,2))</f>
        <v>--</v>
      </c>
      <c r="C210" s="17" t="str">
        <f ca="1">IF($G210="","--",INDEX('lista do wyboru'!$B$3:$E$136,$G210,3))</f>
        <v>--</v>
      </c>
      <c r="D210" s="18" t="str">
        <f ca="1">IF($G210="","--",INDEX('lista do wyboru'!$B$3:$E$136,$G210,4))</f>
        <v>--</v>
      </c>
      <c r="E210" s="18">
        <f t="shared" ca="1" si="3"/>
        <v>0</v>
      </c>
      <c r="G210" s="15" t="str">
        <f ca="1">IF(FALSE = ISERROR(MATCH(TRUE,OFFSET('lista do wyboru'!$H$3:$H$136,G209,0),0)),G209+MATCH(TRUE,OFFSET('lista do wyboru'!$H$3:$H$136,G209,0),0),"")</f>
        <v/>
      </c>
    </row>
    <row r="211" spans="1:7">
      <c r="A211" s="17" t="str">
        <f ca="1">IF($G211="","--",INDEX('lista do wyboru'!$B$3:$E$136,$G211,1))</f>
        <v>--</v>
      </c>
      <c r="B211" s="19" t="str">
        <f ca="1">IF($G211="","--",INDEX('lista do wyboru'!$B$3:$E$136,$G211,2))</f>
        <v>--</v>
      </c>
      <c r="C211" s="17" t="str">
        <f ca="1">IF($G211="","--",INDEX('lista do wyboru'!$B$3:$E$136,$G211,3))</f>
        <v>--</v>
      </c>
      <c r="D211" s="18" t="str">
        <f ca="1">IF($G211="","--",INDEX('lista do wyboru'!$B$3:$E$136,$G211,4))</f>
        <v>--</v>
      </c>
      <c r="E211" s="18">
        <f t="shared" ca="1" si="3"/>
        <v>0</v>
      </c>
      <c r="G211" s="15" t="str">
        <f ca="1">IF(FALSE = ISERROR(MATCH(TRUE,OFFSET('lista do wyboru'!$H$3:$H$136,G210,0),0)),G210+MATCH(TRUE,OFFSET('lista do wyboru'!$H$3:$H$136,G210,0),0),"")</f>
        <v/>
      </c>
    </row>
    <row r="212" spans="1:7">
      <c r="A212" s="17" t="str">
        <f ca="1">IF($G212="","--",INDEX('lista do wyboru'!$B$3:$E$136,$G212,1))</f>
        <v>--</v>
      </c>
      <c r="B212" s="19" t="str">
        <f ca="1">IF($G212="","--",INDEX('lista do wyboru'!$B$3:$E$136,$G212,2))</f>
        <v>--</v>
      </c>
      <c r="C212" s="17" t="str">
        <f ca="1">IF($G212="","--",INDEX('lista do wyboru'!$B$3:$E$136,$G212,3))</f>
        <v>--</v>
      </c>
      <c r="D212" s="18" t="str">
        <f ca="1">IF($G212="","--",INDEX('lista do wyboru'!$B$3:$E$136,$G212,4))</f>
        <v>--</v>
      </c>
      <c r="E212" s="18">
        <f t="shared" ca="1" si="3"/>
        <v>0</v>
      </c>
      <c r="G212" s="15" t="str">
        <f ca="1">IF(FALSE = ISERROR(MATCH(TRUE,OFFSET('lista do wyboru'!$H$3:$H$136,G211,0),0)),G211+MATCH(TRUE,OFFSET('lista do wyboru'!$H$3:$H$136,G211,0),0),"")</f>
        <v/>
      </c>
    </row>
    <row r="213" spans="1:7">
      <c r="A213" s="17" t="str">
        <f ca="1">IF($G213="","--",INDEX('lista do wyboru'!$B$3:$E$136,$G213,1))</f>
        <v>--</v>
      </c>
      <c r="B213" s="19" t="str">
        <f ca="1">IF($G213="","--",INDEX('lista do wyboru'!$B$3:$E$136,$G213,2))</f>
        <v>--</v>
      </c>
      <c r="C213" s="17" t="str">
        <f ca="1">IF($G213="","--",INDEX('lista do wyboru'!$B$3:$E$136,$G213,3))</f>
        <v>--</v>
      </c>
      <c r="D213" s="18" t="str">
        <f ca="1">IF($G213="","--",INDEX('lista do wyboru'!$B$3:$E$136,$G213,4))</f>
        <v>--</v>
      </c>
      <c r="E213" s="18">
        <f t="shared" ca="1" si="3"/>
        <v>0</v>
      </c>
      <c r="G213" s="15" t="str">
        <f ca="1">IF(FALSE = ISERROR(MATCH(TRUE,OFFSET('lista do wyboru'!$H$3:$H$136,G212,0),0)),G212+MATCH(TRUE,OFFSET('lista do wyboru'!$H$3:$H$136,G212,0),0),"")</f>
        <v/>
      </c>
    </row>
    <row r="214" spans="1:7">
      <c r="A214" s="17" t="str">
        <f ca="1">IF($G214="","--",INDEX('lista do wyboru'!$B$3:$E$136,$G214,1))</f>
        <v>--</v>
      </c>
      <c r="B214" s="19" t="str">
        <f ca="1">IF($G214="","--",INDEX('lista do wyboru'!$B$3:$E$136,$G214,2))</f>
        <v>--</v>
      </c>
      <c r="C214" s="17" t="str">
        <f ca="1">IF($G214="","--",INDEX('lista do wyboru'!$B$3:$E$136,$G214,3))</f>
        <v>--</v>
      </c>
      <c r="D214" s="18" t="str">
        <f ca="1">IF($G214="","--",INDEX('lista do wyboru'!$B$3:$E$136,$G214,4))</f>
        <v>--</v>
      </c>
      <c r="E214" s="18">
        <f t="shared" ca="1" si="3"/>
        <v>0</v>
      </c>
      <c r="G214" s="15" t="str">
        <f ca="1">IF(FALSE = ISERROR(MATCH(TRUE,OFFSET('lista do wyboru'!$H$3:$H$136,G213,0),0)),G213+MATCH(TRUE,OFFSET('lista do wyboru'!$H$3:$H$136,G213,0),0),"")</f>
        <v/>
      </c>
    </row>
    <row r="215" spans="1:7">
      <c r="A215" s="17" t="str">
        <f ca="1">IF($G215="","--",INDEX('lista do wyboru'!$B$3:$E$136,$G215,1))</f>
        <v>--</v>
      </c>
      <c r="B215" s="19" t="str">
        <f ca="1">IF($G215="","--",INDEX('lista do wyboru'!$B$3:$E$136,$G215,2))</f>
        <v>--</v>
      </c>
      <c r="C215" s="17" t="str">
        <f ca="1">IF($G215="","--",INDEX('lista do wyboru'!$B$3:$E$136,$G215,3))</f>
        <v>--</v>
      </c>
      <c r="D215" s="18" t="str">
        <f ca="1">IF($G215="","--",INDEX('lista do wyboru'!$B$3:$E$136,$G215,4))</f>
        <v>--</v>
      </c>
      <c r="E215" s="18">
        <f t="shared" ca="1" si="3"/>
        <v>0</v>
      </c>
      <c r="G215" s="15" t="str">
        <f ca="1">IF(FALSE = ISERROR(MATCH(TRUE,OFFSET('lista do wyboru'!$H$3:$H$136,G214,0),0)),G214+MATCH(TRUE,OFFSET('lista do wyboru'!$H$3:$H$136,G214,0),0),"")</f>
        <v/>
      </c>
    </row>
    <row r="216" spans="1:7">
      <c r="A216" s="17" t="str">
        <f ca="1">IF($G216="","--",INDEX('lista do wyboru'!$B$3:$E$136,$G216,1))</f>
        <v>--</v>
      </c>
      <c r="B216" s="19" t="str">
        <f ca="1">IF($G216="","--",INDEX('lista do wyboru'!$B$3:$E$136,$G216,2))</f>
        <v>--</v>
      </c>
      <c r="C216" s="17" t="str">
        <f ca="1">IF($G216="","--",INDEX('lista do wyboru'!$B$3:$E$136,$G216,3))</f>
        <v>--</v>
      </c>
      <c r="D216" s="18" t="str">
        <f ca="1">IF($G216="","--",INDEX('lista do wyboru'!$B$3:$E$136,$G216,4))</f>
        <v>--</v>
      </c>
      <c r="E216" s="18">
        <f t="shared" ca="1" si="3"/>
        <v>0</v>
      </c>
      <c r="G216" s="15" t="str">
        <f ca="1">IF(FALSE = ISERROR(MATCH(TRUE,OFFSET('lista do wyboru'!$H$3:$H$136,G215,0),0)),G215+MATCH(TRUE,OFFSET('lista do wyboru'!$H$3:$H$136,G215,0),0),"")</f>
        <v/>
      </c>
    </row>
    <row r="217" spans="1:7">
      <c r="A217" s="17" t="str">
        <f ca="1">IF($G217="","--",INDEX('lista do wyboru'!$B$3:$E$136,$G217,1))</f>
        <v>--</v>
      </c>
      <c r="B217" s="19" t="str">
        <f ca="1">IF($G217="","--",INDEX('lista do wyboru'!$B$3:$E$136,$G217,2))</f>
        <v>--</v>
      </c>
      <c r="C217" s="17" t="str">
        <f ca="1">IF($G217="","--",INDEX('lista do wyboru'!$B$3:$E$136,$G217,3))</f>
        <v>--</v>
      </c>
      <c r="D217" s="18" t="str">
        <f ca="1">IF($G217="","--",INDEX('lista do wyboru'!$B$3:$E$136,$G217,4))</f>
        <v>--</v>
      </c>
      <c r="E217" s="18">
        <f t="shared" ca="1" si="3"/>
        <v>0</v>
      </c>
      <c r="G217" s="15" t="str">
        <f ca="1">IF(FALSE = ISERROR(MATCH(TRUE,OFFSET('lista do wyboru'!$H$3:$H$136,G216,0),0)),G216+MATCH(TRUE,OFFSET('lista do wyboru'!$H$3:$H$136,G216,0),0),"")</f>
        <v/>
      </c>
    </row>
    <row r="218" spans="1:7">
      <c r="A218" s="17" t="str">
        <f ca="1">IF($G218="","--",INDEX('lista do wyboru'!$B$3:$E$136,$G218,1))</f>
        <v>--</v>
      </c>
      <c r="B218" s="19" t="str">
        <f ca="1">IF($G218="","--",INDEX('lista do wyboru'!$B$3:$E$136,$G218,2))</f>
        <v>--</v>
      </c>
      <c r="C218" s="17" t="str">
        <f ca="1">IF($G218="","--",INDEX('lista do wyboru'!$B$3:$E$136,$G218,3))</f>
        <v>--</v>
      </c>
      <c r="D218" s="18" t="str">
        <f ca="1">IF($G218="","--",INDEX('lista do wyboru'!$B$3:$E$136,$G218,4))</f>
        <v>--</v>
      </c>
      <c r="E218" s="18">
        <f t="shared" ca="1" si="3"/>
        <v>0</v>
      </c>
      <c r="G218" s="15" t="str">
        <f ca="1">IF(FALSE = ISERROR(MATCH(TRUE,OFFSET('lista do wyboru'!$H$3:$H$136,G217,0),0)),G217+MATCH(TRUE,OFFSET('lista do wyboru'!$H$3:$H$136,G217,0),0),"")</f>
        <v/>
      </c>
    </row>
    <row r="219" spans="1:7">
      <c r="A219" s="17" t="str">
        <f ca="1">IF($G219="","--",INDEX('lista do wyboru'!$B$3:$E$136,$G219,1))</f>
        <v>--</v>
      </c>
      <c r="B219" s="19" t="str">
        <f ca="1">IF($G219="","--",INDEX('lista do wyboru'!$B$3:$E$136,$G219,2))</f>
        <v>--</v>
      </c>
      <c r="C219" s="17" t="str">
        <f ca="1">IF($G219="","--",INDEX('lista do wyboru'!$B$3:$E$136,$G219,3))</f>
        <v>--</v>
      </c>
      <c r="D219" s="18" t="str">
        <f ca="1">IF($G219="","--",INDEX('lista do wyboru'!$B$3:$E$136,$G219,4))</f>
        <v>--</v>
      </c>
      <c r="E219" s="18">
        <f t="shared" ca="1" si="3"/>
        <v>0</v>
      </c>
      <c r="G219" s="15" t="str">
        <f ca="1">IF(FALSE = ISERROR(MATCH(TRUE,OFFSET('lista do wyboru'!$H$3:$H$136,G218,0),0)),G218+MATCH(TRUE,OFFSET('lista do wyboru'!$H$3:$H$136,G218,0),0),"")</f>
        <v/>
      </c>
    </row>
    <row r="220" spans="1:7">
      <c r="A220" s="17" t="str">
        <f ca="1">IF($G220="","--",INDEX('lista do wyboru'!$B$3:$E$136,$G220,1))</f>
        <v>--</v>
      </c>
      <c r="B220" s="19" t="str">
        <f ca="1">IF($G220="","--",INDEX('lista do wyboru'!$B$3:$E$136,$G220,2))</f>
        <v>--</v>
      </c>
      <c r="C220" s="17" t="str">
        <f ca="1">IF($G220="","--",INDEX('lista do wyboru'!$B$3:$E$136,$G220,3))</f>
        <v>--</v>
      </c>
      <c r="D220" s="18" t="str">
        <f ca="1">IF($G220="","--",INDEX('lista do wyboru'!$B$3:$E$136,$G220,4))</f>
        <v>--</v>
      </c>
      <c r="E220" s="18">
        <f t="shared" ca="1" si="3"/>
        <v>0</v>
      </c>
      <c r="G220" s="15" t="str">
        <f ca="1">IF(FALSE = ISERROR(MATCH(TRUE,OFFSET('lista do wyboru'!$H$3:$H$136,G219,0),0)),G219+MATCH(TRUE,OFFSET('lista do wyboru'!$H$3:$H$136,G219,0),0),"")</f>
        <v/>
      </c>
    </row>
    <row r="221" spans="1:7">
      <c r="A221" s="17" t="str">
        <f ca="1">IF($G221="","--",INDEX('lista do wyboru'!$B$3:$E$136,$G221,1))</f>
        <v>--</v>
      </c>
      <c r="B221" s="19" t="str">
        <f ca="1">IF($G221="","--",INDEX('lista do wyboru'!$B$3:$E$136,$G221,2))</f>
        <v>--</v>
      </c>
      <c r="C221" s="17" t="str">
        <f ca="1">IF($G221="","--",INDEX('lista do wyboru'!$B$3:$E$136,$G221,3))</f>
        <v>--</v>
      </c>
      <c r="D221" s="18" t="str">
        <f ca="1">IF($G221="","--",INDEX('lista do wyboru'!$B$3:$E$136,$G221,4))</f>
        <v>--</v>
      </c>
      <c r="E221" s="18">
        <f t="shared" ca="1" si="3"/>
        <v>0</v>
      </c>
      <c r="G221" s="15" t="str">
        <f ca="1">IF(FALSE = ISERROR(MATCH(TRUE,OFFSET('lista do wyboru'!$H$3:$H$136,G220,0),0)),G220+MATCH(TRUE,OFFSET('lista do wyboru'!$H$3:$H$136,G220,0),0),"")</f>
        <v/>
      </c>
    </row>
    <row r="222" spans="1:7">
      <c r="A222" s="17" t="str">
        <f ca="1">IF($G222="","--",INDEX('lista do wyboru'!$B$3:$E$136,$G222,1))</f>
        <v>--</v>
      </c>
      <c r="B222" s="19" t="str">
        <f ca="1">IF($G222="","--",INDEX('lista do wyboru'!$B$3:$E$136,$G222,2))</f>
        <v>--</v>
      </c>
      <c r="C222" s="17" t="str">
        <f ca="1">IF($G222="","--",INDEX('lista do wyboru'!$B$3:$E$136,$G222,3))</f>
        <v>--</v>
      </c>
      <c r="D222" s="18" t="str">
        <f ca="1">IF($G222="","--",INDEX('lista do wyboru'!$B$3:$E$136,$G222,4))</f>
        <v>--</v>
      </c>
      <c r="E222" s="18">
        <f t="shared" ca="1" si="3"/>
        <v>0</v>
      </c>
      <c r="G222" s="15" t="str">
        <f ca="1">IF(FALSE = ISERROR(MATCH(TRUE,OFFSET('lista do wyboru'!$H$3:$H$136,G221,0),0)),G221+MATCH(TRUE,OFFSET('lista do wyboru'!$H$3:$H$136,G221,0),0),"")</f>
        <v/>
      </c>
    </row>
    <row r="223" spans="1:7">
      <c r="A223" s="17" t="str">
        <f ca="1">IF($G223="","--",INDEX('lista do wyboru'!$B$3:$E$136,$G223,1))</f>
        <v>--</v>
      </c>
      <c r="B223" s="19" t="str">
        <f ca="1">IF($G223="","--",INDEX('lista do wyboru'!$B$3:$E$136,$G223,2))</f>
        <v>--</v>
      </c>
      <c r="C223" s="17" t="str">
        <f ca="1">IF($G223="","--",INDEX('lista do wyboru'!$B$3:$E$136,$G223,3))</f>
        <v>--</v>
      </c>
      <c r="D223" s="18" t="str">
        <f ca="1">IF($G223="","--",INDEX('lista do wyboru'!$B$3:$E$136,$G223,4))</f>
        <v>--</v>
      </c>
      <c r="E223" s="18">
        <f t="shared" ca="1" si="3"/>
        <v>0</v>
      </c>
      <c r="G223" s="15" t="str">
        <f ca="1">IF(FALSE = ISERROR(MATCH(TRUE,OFFSET('lista do wyboru'!$H$3:$H$136,G222,0),0)),G222+MATCH(TRUE,OFFSET('lista do wyboru'!$H$3:$H$136,G222,0),0),"")</f>
        <v/>
      </c>
    </row>
    <row r="224" spans="1:7">
      <c r="A224" s="17" t="str">
        <f ca="1">IF($G224="","--",INDEX('lista do wyboru'!$B$3:$E$136,$G224,1))</f>
        <v>--</v>
      </c>
      <c r="B224" s="19" t="str">
        <f ca="1">IF($G224="","--",INDEX('lista do wyboru'!$B$3:$E$136,$G224,2))</f>
        <v>--</v>
      </c>
      <c r="C224" s="17" t="str">
        <f ca="1">IF($G224="","--",INDEX('lista do wyboru'!$B$3:$E$136,$G224,3))</f>
        <v>--</v>
      </c>
      <c r="D224" s="18" t="str">
        <f ca="1">IF($G224="","--",INDEX('lista do wyboru'!$B$3:$E$136,$G224,4))</f>
        <v>--</v>
      </c>
      <c r="E224" s="18">
        <f t="shared" ca="1" si="3"/>
        <v>0</v>
      </c>
      <c r="G224" s="15" t="str">
        <f ca="1">IF(FALSE = ISERROR(MATCH(TRUE,OFFSET('lista do wyboru'!$H$3:$H$136,G223,0),0)),G223+MATCH(TRUE,OFFSET('lista do wyboru'!$H$3:$H$136,G223,0),0),"")</f>
        <v/>
      </c>
    </row>
    <row r="225" spans="1:7">
      <c r="A225" s="17" t="str">
        <f ca="1">IF($G225="","--",INDEX('lista do wyboru'!$B$3:$E$136,$G225,1))</f>
        <v>--</v>
      </c>
      <c r="B225" s="19" t="str">
        <f ca="1">IF($G225="","--",INDEX('lista do wyboru'!$B$3:$E$136,$G225,2))</f>
        <v>--</v>
      </c>
      <c r="C225" s="17" t="str">
        <f ca="1">IF($G225="","--",INDEX('lista do wyboru'!$B$3:$E$136,$G225,3))</f>
        <v>--</v>
      </c>
      <c r="D225" s="18" t="str">
        <f ca="1">IF($G225="","--",INDEX('lista do wyboru'!$B$3:$E$136,$G225,4))</f>
        <v>--</v>
      </c>
      <c r="E225" s="18">
        <f t="shared" ca="1" si="3"/>
        <v>0</v>
      </c>
      <c r="G225" s="15" t="str">
        <f ca="1">IF(FALSE = ISERROR(MATCH(TRUE,OFFSET('lista do wyboru'!$H$3:$H$136,G224,0),0)),G224+MATCH(TRUE,OFFSET('lista do wyboru'!$H$3:$H$136,G224,0),0),"")</f>
        <v/>
      </c>
    </row>
    <row r="226" spans="1:7">
      <c r="A226" s="17" t="str">
        <f ca="1">IF($G226="","--",INDEX('lista do wyboru'!$B$3:$E$136,$G226,1))</f>
        <v>--</v>
      </c>
      <c r="B226" s="19" t="str">
        <f ca="1">IF($G226="","--",INDEX('lista do wyboru'!$B$3:$E$136,$G226,2))</f>
        <v>--</v>
      </c>
      <c r="C226" s="17" t="str">
        <f ca="1">IF($G226="","--",INDEX('lista do wyboru'!$B$3:$E$136,$G226,3))</f>
        <v>--</v>
      </c>
      <c r="D226" s="18" t="str">
        <f ca="1">IF($G226="","--",INDEX('lista do wyboru'!$B$3:$E$136,$G226,4))</f>
        <v>--</v>
      </c>
      <c r="E226" s="18">
        <f t="shared" ca="1" si="3"/>
        <v>0</v>
      </c>
      <c r="G226" s="15" t="str">
        <f ca="1">IF(FALSE = ISERROR(MATCH(TRUE,OFFSET('lista do wyboru'!$H$3:$H$136,G225,0),0)),G225+MATCH(TRUE,OFFSET('lista do wyboru'!$H$3:$H$136,G225,0),0),"")</f>
        <v/>
      </c>
    </row>
    <row r="227" spans="1:7">
      <c r="A227" s="17" t="str">
        <f ca="1">IF($G227="","--",INDEX('lista do wyboru'!$B$3:$E$136,$G227,1))</f>
        <v>--</v>
      </c>
      <c r="B227" s="19" t="str">
        <f ca="1">IF($G227="","--",INDEX('lista do wyboru'!$B$3:$E$136,$G227,2))</f>
        <v>--</v>
      </c>
      <c r="C227" s="17" t="str">
        <f ca="1">IF($G227="","--",INDEX('lista do wyboru'!$B$3:$E$136,$G227,3))</f>
        <v>--</v>
      </c>
      <c r="D227" s="18" t="str">
        <f ca="1">IF($G227="","--",INDEX('lista do wyboru'!$B$3:$E$136,$G227,4))</f>
        <v>--</v>
      </c>
      <c r="E227" s="18">
        <f t="shared" ca="1" si="3"/>
        <v>0</v>
      </c>
      <c r="G227" s="15" t="str">
        <f ca="1">IF(FALSE = ISERROR(MATCH(TRUE,OFFSET('lista do wyboru'!$H$3:$H$136,G226,0),0)),G226+MATCH(TRUE,OFFSET('lista do wyboru'!$H$3:$H$136,G226,0),0),"")</f>
        <v/>
      </c>
    </row>
    <row r="228" spans="1:7">
      <c r="A228" s="17" t="str">
        <f ca="1">IF($G228="","--",INDEX('lista do wyboru'!$B$3:$E$136,$G228,1))</f>
        <v>--</v>
      </c>
      <c r="B228" s="19" t="str">
        <f ca="1">IF($G228="","--",INDEX('lista do wyboru'!$B$3:$E$136,$G228,2))</f>
        <v>--</v>
      </c>
      <c r="C228" s="17" t="str">
        <f ca="1">IF($G228="","--",INDEX('lista do wyboru'!$B$3:$E$136,$G228,3))</f>
        <v>--</v>
      </c>
      <c r="D228" s="18" t="str">
        <f ca="1">IF($G228="","--",INDEX('lista do wyboru'!$B$3:$E$136,$G228,4))</f>
        <v>--</v>
      </c>
      <c r="E228" s="18">
        <f t="shared" ca="1" si="3"/>
        <v>0</v>
      </c>
      <c r="G228" s="15" t="str">
        <f ca="1">IF(FALSE = ISERROR(MATCH(TRUE,OFFSET('lista do wyboru'!$H$3:$H$136,G227,0),0)),G227+MATCH(TRUE,OFFSET('lista do wyboru'!$H$3:$H$136,G227,0),0),"")</f>
        <v/>
      </c>
    </row>
    <row r="229" spans="1:7">
      <c r="A229" s="17" t="str">
        <f ca="1">IF($G229="","--",INDEX('lista do wyboru'!$B$3:$E$136,$G229,1))</f>
        <v>--</v>
      </c>
      <c r="B229" s="19" t="str">
        <f ca="1">IF($G229="","--",INDEX('lista do wyboru'!$B$3:$E$136,$G229,2))</f>
        <v>--</v>
      </c>
      <c r="C229" s="17" t="str">
        <f ca="1">IF($G229="","--",INDEX('lista do wyboru'!$B$3:$E$136,$G229,3))</f>
        <v>--</v>
      </c>
      <c r="D229" s="18" t="str">
        <f ca="1">IF($G229="","--",INDEX('lista do wyboru'!$B$3:$E$136,$G229,4))</f>
        <v>--</v>
      </c>
      <c r="E229" s="18">
        <f t="shared" ca="1" si="3"/>
        <v>0</v>
      </c>
      <c r="G229" s="15" t="str">
        <f ca="1">IF(FALSE = ISERROR(MATCH(TRUE,OFFSET('lista do wyboru'!$H$3:$H$136,G228,0),0)),G228+MATCH(TRUE,OFFSET('lista do wyboru'!$H$3:$H$136,G228,0),0),"")</f>
        <v/>
      </c>
    </row>
    <row r="230" spans="1:7">
      <c r="A230" s="17" t="str">
        <f ca="1">IF($G230="","--",INDEX('lista do wyboru'!$B$3:$E$136,$G230,1))</f>
        <v>--</v>
      </c>
      <c r="B230" s="19" t="str">
        <f ca="1">IF($G230="","--",INDEX('lista do wyboru'!$B$3:$E$136,$G230,2))</f>
        <v>--</v>
      </c>
      <c r="C230" s="17" t="str">
        <f ca="1">IF($G230="","--",INDEX('lista do wyboru'!$B$3:$E$136,$G230,3))</f>
        <v>--</v>
      </c>
      <c r="D230" s="18" t="str">
        <f ca="1">IF($G230="","--",INDEX('lista do wyboru'!$B$3:$E$136,$G230,4))</f>
        <v>--</v>
      </c>
      <c r="E230" s="18">
        <f t="shared" ca="1" si="3"/>
        <v>0</v>
      </c>
      <c r="G230" s="15" t="str">
        <f ca="1">IF(FALSE = ISERROR(MATCH(TRUE,OFFSET('lista do wyboru'!$H$3:$H$136,G229,0),0)),G229+MATCH(TRUE,OFFSET('lista do wyboru'!$H$3:$H$136,G229,0),0),"")</f>
        <v/>
      </c>
    </row>
    <row r="231" spans="1:7">
      <c r="A231" s="17" t="str">
        <f ca="1">IF($G231="","--",INDEX('lista do wyboru'!$B$3:$E$136,$G231,1))</f>
        <v>--</v>
      </c>
      <c r="B231" s="19" t="str">
        <f ca="1">IF($G231="","--",INDEX('lista do wyboru'!$B$3:$E$136,$G231,2))</f>
        <v>--</v>
      </c>
      <c r="C231" s="17" t="str">
        <f ca="1">IF($G231="","--",INDEX('lista do wyboru'!$B$3:$E$136,$G231,3))</f>
        <v>--</v>
      </c>
      <c r="D231" s="18" t="str">
        <f ca="1">IF($G231="","--",INDEX('lista do wyboru'!$B$3:$E$136,$G231,4))</f>
        <v>--</v>
      </c>
      <c r="E231" s="18">
        <f t="shared" ca="1" si="3"/>
        <v>0</v>
      </c>
      <c r="G231" s="15" t="str">
        <f ca="1">IF(FALSE = ISERROR(MATCH(TRUE,OFFSET('lista do wyboru'!$H$3:$H$136,G230,0),0)),G230+MATCH(TRUE,OFFSET('lista do wyboru'!$H$3:$H$136,G230,0),0),"")</f>
        <v/>
      </c>
    </row>
    <row r="232" spans="1:7">
      <c r="A232" s="17" t="str">
        <f ca="1">IF($G232="","--",INDEX('lista do wyboru'!$B$3:$E$136,$G232,1))</f>
        <v>--</v>
      </c>
      <c r="B232" s="19" t="str">
        <f ca="1">IF($G232="","--",INDEX('lista do wyboru'!$B$3:$E$136,$G232,2))</f>
        <v>--</v>
      </c>
      <c r="C232" s="17" t="str">
        <f ca="1">IF($G232="","--",INDEX('lista do wyboru'!$B$3:$E$136,$G232,3))</f>
        <v>--</v>
      </c>
      <c r="D232" s="18" t="str">
        <f ca="1">IF($G232="","--",INDEX('lista do wyboru'!$B$3:$E$136,$G232,4))</f>
        <v>--</v>
      </c>
      <c r="E232" s="18">
        <f t="shared" ca="1" si="3"/>
        <v>0</v>
      </c>
      <c r="G232" s="15" t="str">
        <f ca="1">IF(FALSE = ISERROR(MATCH(TRUE,OFFSET('lista do wyboru'!$H$3:$H$136,G231,0),0)),G231+MATCH(TRUE,OFFSET('lista do wyboru'!$H$3:$H$136,G231,0),0),"")</f>
        <v/>
      </c>
    </row>
    <row r="233" spans="1:7">
      <c r="A233" s="17" t="str">
        <f ca="1">IF($G233="","--",INDEX('lista do wyboru'!$B$3:$E$136,$G233,1))</f>
        <v>--</v>
      </c>
      <c r="B233" s="19" t="str">
        <f ca="1">IF($G233="","--",INDEX('lista do wyboru'!$B$3:$E$136,$G233,2))</f>
        <v>--</v>
      </c>
      <c r="C233" s="17" t="str">
        <f ca="1">IF($G233="","--",INDEX('lista do wyboru'!$B$3:$E$136,$G233,3))</f>
        <v>--</v>
      </c>
      <c r="D233" s="18" t="str">
        <f ca="1">IF($G233="","--",INDEX('lista do wyboru'!$B$3:$E$136,$G233,4))</f>
        <v>--</v>
      </c>
      <c r="E233" s="18">
        <f t="shared" ca="1" si="3"/>
        <v>0</v>
      </c>
      <c r="G233" s="15" t="str">
        <f ca="1">IF(FALSE = ISERROR(MATCH(TRUE,OFFSET('lista do wyboru'!$H$3:$H$136,G232,0),0)),G232+MATCH(TRUE,OFFSET('lista do wyboru'!$H$3:$H$136,G232,0),0),"")</f>
        <v/>
      </c>
    </row>
    <row r="234" spans="1:7">
      <c r="A234" s="17" t="str">
        <f ca="1">IF($G234="","--",INDEX('lista do wyboru'!$B$3:$E$136,$G234,1))</f>
        <v>--</v>
      </c>
      <c r="B234" s="19" t="str">
        <f ca="1">IF($G234="","--",INDEX('lista do wyboru'!$B$3:$E$136,$G234,2))</f>
        <v>--</v>
      </c>
      <c r="C234" s="17" t="str">
        <f ca="1">IF($G234="","--",INDEX('lista do wyboru'!$B$3:$E$136,$G234,3))</f>
        <v>--</v>
      </c>
      <c r="D234" s="18" t="str">
        <f ca="1">IF($G234="","--",INDEX('lista do wyboru'!$B$3:$E$136,$G234,4))</f>
        <v>--</v>
      </c>
      <c r="E234" s="18">
        <f t="shared" ca="1" si="3"/>
        <v>0</v>
      </c>
      <c r="G234" s="15" t="str">
        <f ca="1">IF(FALSE = ISERROR(MATCH(TRUE,OFFSET('lista do wyboru'!$H$3:$H$136,G233,0),0)),G233+MATCH(TRUE,OFFSET('lista do wyboru'!$H$3:$H$136,G233,0),0),"")</f>
        <v/>
      </c>
    </row>
    <row r="235" spans="1:7">
      <c r="A235" s="17" t="str">
        <f ca="1">IF($G235="","--",INDEX('lista do wyboru'!$B$3:$E$136,$G235,1))</f>
        <v>--</v>
      </c>
      <c r="B235" s="19" t="str">
        <f ca="1">IF($G235="","--",INDEX('lista do wyboru'!$B$3:$E$136,$G235,2))</f>
        <v>--</v>
      </c>
      <c r="C235" s="17" t="str">
        <f ca="1">IF($G235="","--",INDEX('lista do wyboru'!$B$3:$E$136,$G235,3))</f>
        <v>--</v>
      </c>
      <c r="D235" s="18" t="str">
        <f ca="1">IF($G235="","--",INDEX('lista do wyboru'!$B$3:$E$136,$G235,4))</f>
        <v>--</v>
      </c>
      <c r="E235" s="18">
        <f t="shared" ca="1" si="3"/>
        <v>0</v>
      </c>
      <c r="G235" s="15" t="str">
        <f ca="1">IF(FALSE = ISERROR(MATCH(TRUE,OFFSET('lista do wyboru'!$H$3:$H$136,G234,0),0)),G234+MATCH(TRUE,OFFSET('lista do wyboru'!$H$3:$H$136,G234,0),0),"")</f>
        <v/>
      </c>
    </row>
    <row r="236" spans="1:7">
      <c r="A236" s="17" t="str">
        <f ca="1">IF($G236="","--",INDEX('lista do wyboru'!$B$3:$E$136,$G236,1))</f>
        <v>--</v>
      </c>
      <c r="B236" s="19" t="str">
        <f ca="1">IF($G236="","--",INDEX('lista do wyboru'!$B$3:$E$136,$G236,2))</f>
        <v>--</v>
      </c>
      <c r="C236" s="17" t="str">
        <f ca="1">IF($G236="","--",INDEX('lista do wyboru'!$B$3:$E$136,$G236,3))</f>
        <v>--</v>
      </c>
      <c r="D236" s="18" t="str">
        <f ca="1">IF($G236="","--",INDEX('lista do wyboru'!$B$3:$E$136,$G236,4))</f>
        <v>--</v>
      </c>
      <c r="E236" s="18">
        <f t="shared" ca="1" si="3"/>
        <v>0</v>
      </c>
      <c r="G236" s="15" t="str">
        <f ca="1">IF(FALSE = ISERROR(MATCH(TRUE,OFFSET('lista do wyboru'!$H$3:$H$136,G235,0),0)),G235+MATCH(TRUE,OFFSET('lista do wyboru'!$H$3:$H$136,G235,0),0),"")</f>
        <v/>
      </c>
    </row>
    <row r="237" spans="1:7">
      <c r="A237" s="17" t="str">
        <f ca="1">IF($G237="","--",INDEX('lista do wyboru'!$B$3:$E$136,$G237,1))</f>
        <v>--</v>
      </c>
      <c r="B237" s="19" t="str">
        <f ca="1">IF($G237="","--",INDEX('lista do wyboru'!$B$3:$E$136,$G237,2))</f>
        <v>--</v>
      </c>
      <c r="C237" s="17" t="str">
        <f ca="1">IF($G237="","--",INDEX('lista do wyboru'!$B$3:$E$136,$G237,3))</f>
        <v>--</v>
      </c>
      <c r="D237" s="18" t="str">
        <f ca="1">IF($G237="","--",INDEX('lista do wyboru'!$B$3:$E$136,$G237,4))</f>
        <v>--</v>
      </c>
      <c r="E237" s="18">
        <f t="shared" ca="1" si="3"/>
        <v>0</v>
      </c>
      <c r="G237" s="15" t="str">
        <f ca="1">IF(FALSE = ISERROR(MATCH(TRUE,OFFSET('lista do wyboru'!$H$3:$H$136,G236,0),0)),G236+MATCH(TRUE,OFFSET('lista do wyboru'!$H$3:$H$136,G236,0),0),"")</f>
        <v/>
      </c>
    </row>
    <row r="238" spans="1:7">
      <c r="A238" s="17" t="str">
        <f ca="1">IF($G238="","--",INDEX('lista do wyboru'!$B$3:$E$136,$G238,1))</f>
        <v>--</v>
      </c>
      <c r="B238" s="19" t="str">
        <f ca="1">IF($G238="","--",INDEX('lista do wyboru'!$B$3:$E$136,$G238,2))</f>
        <v>--</v>
      </c>
      <c r="C238" s="17" t="str">
        <f ca="1">IF($G238="","--",INDEX('lista do wyboru'!$B$3:$E$136,$G238,3))</f>
        <v>--</v>
      </c>
      <c r="D238" s="18" t="str">
        <f ca="1">IF($G238="","--",INDEX('lista do wyboru'!$B$3:$E$136,$G238,4))</f>
        <v>--</v>
      </c>
      <c r="E238" s="18">
        <f t="shared" ca="1" si="3"/>
        <v>0</v>
      </c>
      <c r="G238" s="15" t="str">
        <f ca="1">IF(FALSE = ISERROR(MATCH(TRUE,OFFSET('lista do wyboru'!$H$3:$H$136,G237,0),0)),G237+MATCH(TRUE,OFFSET('lista do wyboru'!$H$3:$H$136,G237,0),0),"")</f>
        <v/>
      </c>
    </row>
    <row r="239" spans="1:7">
      <c r="A239" s="17" t="str">
        <f ca="1">IF($G239="","--",INDEX('lista do wyboru'!$B$3:$E$136,$G239,1))</f>
        <v>--</v>
      </c>
      <c r="B239" s="19" t="str">
        <f ca="1">IF($G239="","--",INDEX('lista do wyboru'!$B$3:$E$136,$G239,2))</f>
        <v>--</v>
      </c>
      <c r="C239" s="17" t="str">
        <f ca="1">IF($G239="","--",INDEX('lista do wyboru'!$B$3:$E$136,$G239,3))</f>
        <v>--</v>
      </c>
      <c r="D239" s="18" t="str">
        <f ca="1">IF($G239="","--",INDEX('lista do wyboru'!$B$3:$E$136,$G239,4))</f>
        <v>--</v>
      </c>
      <c r="E239" s="18">
        <f t="shared" ca="1" si="3"/>
        <v>0</v>
      </c>
      <c r="G239" s="15" t="str">
        <f ca="1">IF(FALSE = ISERROR(MATCH(TRUE,OFFSET('lista do wyboru'!$H$3:$H$136,G238,0),0)),G238+MATCH(TRUE,OFFSET('lista do wyboru'!$H$3:$H$136,G238,0),0),"")</f>
        <v/>
      </c>
    </row>
    <row r="240" spans="1:7">
      <c r="A240" s="17" t="str">
        <f ca="1">IF($G240="","--",INDEX('lista do wyboru'!$B$3:$E$136,$G240,1))</f>
        <v>--</v>
      </c>
      <c r="B240" s="19" t="str">
        <f ca="1">IF($G240="","--",INDEX('lista do wyboru'!$B$3:$E$136,$G240,2))</f>
        <v>--</v>
      </c>
      <c r="C240" s="17" t="str">
        <f ca="1">IF($G240="","--",INDEX('lista do wyboru'!$B$3:$E$136,$G240,3))</f>
        <v>--</v>
      </c>
      <c r="D240" s="18" t="str">
        <f ca="1">IF($G240="","--",INDEX('lista do wyboru'!$B$3:$E$136,$G240,4))</f>
        <v>--</v>
      </c>
      <c r="E240" s="18">
        <f t="shared" ca="1" si="3"/>
        <v>0</v>
      </c>
      <c r="G240" s="15" t="str">
        <f ca="1">IF(FALSE = ISERROR(MATCH(TRUE,OFFSET('lista do wyboru'!$H$3:$H$136,G239,0),0)),G239+MATCH(TRUE,OFFSET('lista do wyboru'!$H$3:$H$136,G239,0),0),"")</f>
        <v/>
      </c>
    </row>
    <row r="241" spans="1:7">
      <c r="A241" s="17" t="str">
        <f ca="1">IF($G241="","--",INDEX('lista do wyboru'!$B$3:$E$136,$G241,1))</f>
        <v>--</v>
      </c>
      <c r="B241" s="19" t="str">
        <f ca="1">IF($G241="","--",INDEX('lista do wyboru'!$B$3:$E$136,$G241,2))</f>
        <v>--</v>
      </c>
      <c r="C241" s="17" t="str">
        <f ca="1">IF($G241="","--",INDEX('lista do wyboru'!$B$3:$E$136,$G241,3))</f>
        <v>--</v>
      </c>
      <c r="D241" s="18" t="str">
        <f ca="1">IF($G241="","--",INDEX('lista do wyboru'!$B$3:$E$136,$G241,4))</f>
        <v>--</v>
      </c>
      <c r="E241" s="18">
        <f t="shared" ca="1" si="3"/>
        <v>0</v>
      </c>
      <c r="G241" s="15" t="str">
        <f ca="1">IF(FALSE = ISERROR(MATCH(TRUE,OFFSET('lista do wyboru'!$H$3:$H$136,G240,0),0)),G240+MATCH(TRUE,OFFSET('lista do wyboru'!$H$3:$H$136,G240,0),0),"")</f>
        <v/>
      </c>
    </row>
    <row r="242" spans="1:7">
      <c r="A242" s="17" t="str">
        <f ca="1">IF($G242="","--",INDEX('lista do wyboru'!$B$3:$E$136,$G242,1))</f>
        <v>--</v>
      </c>
      <c r="B242" s="19" t="str">
        <f ca="1">IF($G242="","--",INDEX('lista do wyboru'!$B$3:$E$136,$G242,2))</f>
        <v>--</v>
      </c>
      <c r="C242" s="17" t="str">
        <f ca="1">IF($G242="","--",INDEX('lista do wyboru'!$B$3:$E$136,$G242,3))</f>
        <v>--</v>
      </c>
      <c r="D242" s="18" t="str">
        <f ca="1">IF($G242="","--",INDEX('lista do wyboru'!$B$3:$E$136,$G242,4))</f>
        <v>--</v>
      </c>
      <c r="E242" s="18">
        <f t="shared" ca="1" si="3"/>
        <v>0</v>
      </c>
      <c r="G242" s="15" t="str">
        <f ca="1">IF(FALSE = ISERROR(MATCH(TRUE,OFFSET('lista do wyboru'!$H$3:$H$136,G241,0),0)),G241+MATCH(TRUE,OFFSET('lista do wyboru'!$H$3:$H$136,G241,0),0),"")</f>
        <v/>
      </c>
    </row>
    <row r="243" spans="1:7">
      <c r="A243" s="17" t="str">
        <f ca="1">IF($G243="","--",INDEX('lista do wyboru'!$B$3:$E$136,$G243,1))</f>
        <v>--</v>
      </c>
      <c r="B243" s="19" t="str">
        <f ca="1">IF($G243="","--",INDEX('lista do wyboru'!$B$3:$E$136,$G243,2))</f>
        <v>--</v>
      </c>
      <c r="C243" s="17" t="str">
        <f ca="1">IF($G243="","--",INDEX('lista do wyboru'!$B$3:$E$136,$G243,3))</f>
        <v>--</v>
      </c>
      <c r="D243" s="18" t="str">
        <f ca="1">IF($G243="","--",INDEX('lista do wyboru'!$B$3:$E$136,$G243,4))</f>
        <v>--</v>
      </c>
      <c r="E243" s="18">
        <f t="shared" ca="1" si="3"/>
        <v>0</v>
      </c>
      <c r="G243" s="15" t="str">
        <f ca="1">IF(FALSE = ISERROR(MATCH(TRUE,OFFSET('lista do wyboru'!$H$3:$H$136,G242,0),0)),G242+MATCH(TRUE,OFFSET('lista do wyboru'!$H$3:$H$136,G242,0),0),"")</f>
        <v/>
      </c>
    </row>
    <row r="244" spans="1:7">
      <c r="A244" s="17" t="str">
        <f ca="1">IF($G244="","--",INDEX('lista do wyboru'!$B$3:$E$136,$G244,1))</f>
        <v>--</v>
      </c>
      <c r="B244" s="19" t="str">
        <f ca="1">IF($G244="","--",INDEX('lista do wyboru'!$B$3:$E$136,$G244,2))</f>
        <v>--</v>
      </c>
      <c r="C244" s="17" t="str">
        <f ca="1">IF($G244="","--",INDEX('lista do wyboru'!$B$3:$E$136,$G244,3))</f>
        <v>--</v>
      </c>
      <c r="D244" s="18" t="str">
        <f ca="1">IF($G244="","--",INDEX('lista do wyboru'!$B$3:$E$136,$G244,4))</f>
        <v>--</v>
      </c>
      <c r="E244" s="18">
        <f t="shared" ca="1" si="3"/>
        <v>0</v>
      </c>
      <c r="G244" s="15" t="str">
        <f ca="1">IF(FALSE = ISERROR(MATCH(TRUE,OFFSET('lista do wyboru'!$H$3:$H$136,G243,0),0)),G243+MATCH(TRUE,OFFSET('lista do wyboru'!$H$3:$H$136,G243,0),0),"")</f>
        <v/>
      </c>
    </row>
    <row r="245" spans="1:7">
      <c r="A245" s="17" t="str">
        <f ca="1">IF($G245="","--",INDEX('lista do wyboru'!$B$3:$E$136,$G245,1))</f>
        <v>--</v>
      </c>
      <c r="B245" s="19" t="str">
        <f ca="1">IF($G245="","--",INDEX('lista do wyboru'!$B$3:$E$136,$G245,2))</f>
        <v>--</v>
      </c>
      <c r="C245" s="17" t="str">
        <f ca="1">IF($G245="","--",INDEX('lista do wyboru'!$B$3:$E$136,$G245,3))</f>
        <v>--</v>
      </c>
      <c r="D245" s="18" t="str">
        <f ca="1">IF($G245="","--",INDEX('lista do wyboru'!$B$3:$E$136,$G245,4))</f>
        <v>--</v>
      </c>
      <c r="E245" s="18">
        <f t="shared" ca="1" si="3"/>
        <v>0</v>
      </c>
      <c r="G245" s="15" t="str">
        <f ca="1">IF(FALSE = ISERROR(MATCH(TRUE,OFFSET('lista do wyboru'!$H$3:$H$136,G244,0),0)),G244+MATCH(TRUE,OFFSET('lista do wyboru'!$H$3:$H$136,G244,0),0),"")</f>
        <v/>
      </c>
    </row>
    <row r="246" spans="1:7">
      <c r="A246" s="17" t="str">
        <f ca="1">IF($G246="","--",INDEX('lista do wyboru'!$B$3:$E$136,$G246,1))</f>
        <v>--</v>
      </c>
      <c r="B246" s="19" t="str">
        <f ca="1">IF($G246="","--",INDEX('lista do wyboru'!$B$3:$E$136,$G246,2))</f>
        <v>--</v>
      </c>
      <c r="C246" s="17" t="str">
        <f ca="1">IF($G246="","--",INDEX('lista do wyboru'!$B$3:$E$136,$G246,3))</f>
        <v>--</v>
      </c>
      <c r="D246" s="18" t="str">
        <f ca="1">IF($G246="","--",INDEX('lista do wyboru'!$B$3:$E$136,$G246,4))</f>
        <v>--</v>
      </c>
      <c r="E246" s="18">
        <f t="shared" ca="1" si="3"/>
        <v>0</v>
      </c>
      <c r="G246" s="15" t="str">
        <f ca="1">IF(FALSE = ISERROR(MATCH(TRUE,OFFSET('lista do wyboru'!$H$3:$H$136,G245,0),0)),G245+MATCH(TRUE,OFFSET('lista do wyboru'!$H$3:$H$136,G245,0),0),"")</f>
        <v/>
      </c>
    </row>
    <row r="247" spans="1:7">
      <c r="A247" s="17" t="str">
        <f ca="1">IF($G247="","--",INDEX('lista do wyboru'!$B$3:$E$136,$G247,1))</f>
        <v>--</v>
      </c>
      <c r="B247" s="19" t="str">
        <f ca="1">IF($G247="","--",INDEX('lista do wyboru'!$B$3:$E$136,$G247,2))</f>
        <v>--</v>
      </c>
      <c r="C247" s="17" t="str">
        <f ca="1">IF($G247="","--",INDEX('lista do wyboru'!$B$3:$E$136,$G247,3))</f>
        <v>--</v>
      </c>
      <c r="D247" s="18" t="str">
        <f ca="1">IF($G247="","--",INDEX('lista do wyboru'!$B$3:$E$136,$G247,4))</f>
        <v>--</v>
      </c>
      <c r="E247" s="18">
        <f t="shared" ca="1" si="3"/>
        <v>0</v>
      </c>
      <c r="G247" s="15" t="str">
        <f ca="1">IF(FALSE = ISERROR(MATCH(TRUE,OFFSET('lista do wyboru'!$H$3:$H$136,G246,0),0)),G246+MATCH(TRUE,OFFSET('lista do wyboru'!$H$3:$H$136,G246,0),0),"")</f>
        <v/>
      </c>
    </row>
    <row r="248" spans="1:7">
      <c r="A248" s="17" t="str">
        <f ca="1">IF($G248="","--",INDEX('lista do wyboru'!$B$3:$E$136,$G248,1))</f>
        <v>--</v>
      </c>
      <c r="B248" s="19" t="str">
        <f ca="1">IF($G248="","--",INDEX('lista do wyboru'!$B$3:$E$136,$G248,2))</f>
        <v>--</v>
      </c>
      <c r="C248" s="17" t="str">
        <f ca="1">IF($G248="","--",INDEX('lista do wyboru'!$B$3:$E$136,$G248,3))</f>
        <v>--</v>
      </c>
      <c r="D248" s="18" t="str">
        <f ca="1">IF($G248="","--",INDEX('lista do wyboru'!$B$3:$E$136,$G248,4))</f>
        <v>--</v>
      </c>
      <c r="E248" s="18">
        <f t="shared" ca="1" si="3"/>
        <v>0</v>
      </c>
      <c r="G248" s="15" t="str">
        <f ca="1">IF(FALSE = ISERROR(MATCH(TRUE,OFFSET('lista do wyboru'!$H$3:$H$136,G247,0),0)),G247+MATCH(TRUE,OFFSET('lista do wyboru'!$H$3:$H$136,G247,0),0),"")</f>
        <v/>
      </c>
    </row>
    <row r="249" spans="1:7">
      <c r="A249" s="17" t="str">
        <f ca="1">IF($G249="","--",INDEX('lista do wyboru'!$B$3:$E$136,$G249,1))</f>
        <v>--</v>
      </c>
      <c r="B249" s="19" t="str">
        <f ca="1">IF($G249="","--",INDEX('lista do wyboru'!$B$3:$E$136,$G249,2))</f>
        <v>--</v>
      </c>
      <c r="C249" s="17" t="str">
        <f ca="1">IF($G249="","--",INDEX('lista do wyboru'!$B$3:$E$136,$G249,3))</f>
        <v>--</v>
      </c>
      <c r="D249" s="18" t="str">
        <f ca="1">IF($G249="","--",INDEX('lista do wyboru'!$B$3:$E$136,$G249,4))</f>
        <v>--</v>
      </c>
      <c r="E249" s="18">
        <f t="shared" ca="1" si="3"/>
        <v>0</v>
      </c>
      <c r="G249" s="15" t="str">
        <f ca="1">IF(FALSE = ISERROR(MATCH(TRUE,OFFSET('lista do wyboru'!$H$3:$H$136,G248,0),0)),G248+MATCH(TRUE,OFFSET('lista do wyboru'!$H$3:$H$136,G248,0),0),"")</f>
        <v/>
      </c>
    </row>
    <row r="250" spans="1:7">
      <c r="A250" s="17" t="str">
        <f ca="1">IF($G250="","--",INDEX('lista do wyboru'!$B$3:$E$136,$G250,1))</f>
        <v>--</v>
      </c>
      <c r="B250" s="19" t="str">
        <f ca="1">IF($G250="","--",INDEX('lista do wyboru'!$B$3:$E$136,$G250,2))</f>
        <v>--</v>
      </c>
      <c r="C250" s="17" t="str">
        <f ca="1">IF($G250="","--",INDEX('lista do wyboru'!$B$3:$E$136,$G250,3))</f>
        <v>--</v>
      </c>
      <c r="D250" s="18" t="str">
        <f ca="1">IF($G250="","--",INDEX('lista do wyboru'!$B$3:$E$136,$G250,4))</f>
        <v>--</v>
      </c>
      <c r="E250" s="18">
        <f t="shared" ca="1" si="3"/>
        <v>0</v>
      </c>
      <c r="G250" s="15" t="str">
        <f ca="1">IF(FALSE = ISERROR(MATCH(TRUE,OFFSET('lista do wyboru'!$H$3:$H$136,G249,0),0)),G249+MATCH(TRUE,OFFSET('lista do wyboru'!$H$3:$H$136,G249,0),0),"")</f>
        <v/>
      </c>
    </row>
    <row r="251" spans="1:7">
      <c r="A251" s="17" t="str">
        <f ca="1">IF($G251="","--",INDEX('lista do wyboru'!$B$3:$E$136,$G251,1))</f>
        <v>--</v>
      </c>
      <c r="B251" s="19" t="str">
        <f ca="1">IF($G251="","--",INDEX('lista do wyboru'!$B$3:$E$136,$G251,2))</f>
        <v>--</v>
      </c>
      <c r="C251" s="17" t="str">
        <f ca="1">IF($G251="","--",INDEX('lista do wyboru'!$B$3:$E$136,$G251,3))</f>
        <v>--</v>
      </c>
      <c r="D251" s="18" t="str">
        <f ca="1">IF($G251="","--",INDEX('lista do wyboru'!$B$3:$E$136,$G251,4))</f>
        <v>--</v>
      </c>
      <c r="E251" s="18">
        <f t="shared" ca="1" si="3"/>
        <v>0</v>
      </c>
      <c r="G251" s="15" t="str">
        <f ca="1">IF(FALSE = ISERROR(MATCH(TRUE,OFFSET('lista do wyboru'!$H$3:$H$136,G250,0),0)),G250+MATCH(TRUE,OFFSET('lista do wyboru'!$H$3:$H$136,G250,0),0),"")</f>
        <v/>
      </c>
    </row>
    <row r="252" spans="1:7">
      <c r="A252" s="17" t="str">
        <f ca="1">IF($G252="","--",INDEX('lista do wyboru'!$B$3:$E$136,$G252,1))</f>
        <v>--</v>
      </c>
      <c r="B252" s="19" t="str">
        <f ca="1">IF($G252="","--",INDEX('lista do wyboru'!$B$3:$E$136,$G252,2))</f>
        <v>--</v>
      </c>
      <c r="C252" s="17" t="str">
        <f ca="1">IF($G252="","--",INDEX('lista do wyboru'!$B$3:$E$136,$G252,3))</f>
        <v>--</v>
      </c>
      <c r="D252" s="18" t="str">
        <f ca="1">IF($G252="","--",INDEX('lista do wyboru'!$B$3:$E$136,$G252,4))</f>
        <v>--</v>
      </c>
      <c r="E252" s="18">
        <f t="shared" ca="1" si="3"/>
        <v>0</v>
      </c>
      <c r="G252" s="15" t="str">
        <f ca="1">IF(FALSE = ISERROR(MATCH(TRUE,OFFSET('lista do wyboru'!$H$3:$H$136,G251,0),0)),G251+MATCH(TRUE,OFFSET('lista do wyboru'!$H$3:$H$136,G251,0),0),"")</f>
        <v/>
      </c>
    </row>
    <row r="253" spans="1:7">
      <c r="A253" s="17" t="str">
        <f ca="1">IF($G253="","--",INDEX('lista do wyboru'!$B$3:$E$136,$G253,1))</f>
        <v>--</v>
      </c>
      <c r="B253" s="19" t="str">
        <f ca="1">IF($G253="","--",INDEX('lista do wyboru'!$B$3:$E$136,$G253,2))</f>
        <v>--</v>
      </c>
      <c r="C253" s="17" t="str">
        <f ca="1">IF($G253="","--",INDEX('lista do wyboru'!$B$3:$E$136,$G253,3))</f>
        <v>--</v>
      </c>
      <c r="D253" s="18" t="str">
        <f ca="1">IF($G253="","--",INDEX('lista do wyboru'!$B$3:$E$136,$G253,4))</f>
        <v>--</v>
      </c>
      <c r="E253" s="18">
        <f t="shared" ca="1" si="3"/>
        <v>0</v>
      </c>
      <c r="G253" s="15" t="str">
        <f ca="1">IF(FALSE = ISERROR(MATCH(TRUE,OFFSET('lista do wyboru'!$H$3:$H$136,G252,0),0)),G252+MATCH(TRUE,OFFSET('lista do wyboru'!$H$3:$H$136,G252,0),0),"")</f>
        <v/>
      </c>
    </row>
    <row r="254" spans="1:7">
      <c r="A254" s="17" t="str">
        <f ca="1">IF($G254="","--",INDEX('lista do wyboru'!$B$3:$E$136,$G254,1))</f>
        <v>--</v>
      </c>
      <c r="B254" s="19" t="str">
        <f ca="1">IF($G254="","--",INDEX('lista do wyboru'!$B$3:$E$136,$G254,2))</f>
        <v>--</v>
      </c>
      <c r="C254" s="17" t="str">
        <f ca="1">IF($G254="","--",INDEX('lista do wyboru'!$B$3:$E$136,$G254,3))</f>
        <v>--</v>
      </c>
      <c r="D254" s="18" t="str">
        <f ca="1">IF($G254="","--",INDEX('lista do wyboru'!$B$3:$E$136,$G254,4))</f>
        <v>--</v>
      </c>
      <c r="E254" s="18">
        <f t="shared" ca="1" si="3"/>
        <v>0</v>
      </c>
      <c r="G254" s="15" t="str">
        <f ca="1">IF(FALSE = ISERROR(MATCH(TRUE,OFFSET('lista do wyboru'!$H$3:$H$136,G253,0),0)),G253+MATCH(TRUE,OFFSET('lista do wyboru'!$H$3:$H$136,G253,0),0),"")</f>
        <v/>
      </c>
    </row>
    <row r="255" spans="1:7">
      <c r="A255" s="17" t="str">
        <f ca="1">IF($G255="","--",INDEX('lista do wyboru'!$B$3:$E$136,$G255,1))</f>
        <v>--</v>
      </c>
      <c r="B255" s="19" t="str">
        <f ca="1">IF($G255="","--",INDEX('lista do wyboru'!$B$3:$E$136,$G255,2))</f>
        <v>--</v>
      </c>
      <c r="C255" s="17" t="str">
        <f ca="1">IF($G255="","--",INDEX('lista do wyboru'!$B$3:$E$136,$G255,3))</f>
        <v>--</v>
      </c>
      <c r="D255" s="18" t="str">
        <f ca="1">IF($G255="","--",INDEX('lista do wyboru'!$B$3:$E$136,$G255,4))</f>
        <v>--</v>
      </c>
      <c r="E255" s="18">
        <f t="shared" ca="1" si="3"/>
        <v>0</v>
      </c>
      <c r="G255" s="15" t="str">
        <f ca="1">IF(FALSE = ISERROR(MATCH(TRUE,OFFSET('lista do wyboru'!$H$3:$H$136,G254,0),0)),G254+MATCH(TRUE,OFFSET('lista do wyboru'!$H$3:$H$136,G254,0),0),"")</f>
        <v/>
      </c>
    </row>
    <row r="256" spans="1:7">
      <c r="A256" s="17" t="str">
        <f ca="1">IF($G256="","--",INDEX('lista do wyboru'!$B$3:$E$136,$G256,1))</f>
        <v>--</v>
      </c>
      <c r="B256" s="19" t="str">
        <f ca="1">IF($G256="","--",INDEX('lista do wyboru'!$B$3:$E$136,$G256,2))</f>
        <v>--</v>
      </c>
      <c r="C256" s="17" t="str">
        <f ca="1">IF($G256="","--",INDEX('lista do wyboru'!$B$3:$E$136,$G256,3))</f>
        <v>--</v>
      </c>
      <c r="D256" s="18" t="str">
        <f ca="1">IF($G256="","--",INDEX('lista do wyboru'!$B$3:$E$136,$G256,4))</f>
        <v>--</v>
      </c>
      <c r="E256" s="18">
        <f t="shared" ca="1" si="3"/>
        <v>0</v>
      </c>
      <c r="G256" s="15" t="str">
        <f ca="1">IF(FALSE = ISERROR(MATCH(TRUE,OFFSET('lista do wyboru'!$H$3:$H$136,G255,0),0)),G255+MATCH(TRUE,OFFSET('lista do wyboru'!$H$3:$H$136,G255,0),0),"")</f>
        <v/>
      </c>
    </row>
    <row r="257" spans="1:7">
      <c r="A257" s="17" t="str">
        <f ca="1">IF($G257="","--",INDEX('lista do wyboru'!$B$3:$E$136,$G257,1))</f>
        <v>--</v>
      </c>
      <c r="B257" s="19" t="str">
        <f ca="1">IF($G257="","--",INDEX('lista do wyboru'!$B$3:$E$136,$G257,2))</f>
        <v>--</v>
      </c>
      <c r="C257" s="17" t="str">
        <f ca="1">IF($G257="","--",INDEX('lista do wyboru'!$B$3:$E$136,$G257,3))</f>
        <v>--</v>
      </c>
      <c r="D257" s="18" t="str">
        <f ca="1">IF($G257="","--",INDEX('lista do wyboru'!$B$3:$E$136,$G257,4))</f>
        <v>--</v>
      </c>
      <c r="E257" s="18">
        <f t="shared" ca="1" si="3"/>
        <v>0</v>
      </c>
      <c r="G257" s="15" t="str">
        <f ca="1">IF(FALSE = ISERROR(MATCH(TRUE,OFFSET('lista do wyboru'!$H$3:$H$136,G256,0),0)),G256+MATCH(TRUE,OFFSET('lista do wyboru'!$H$3:$H$136,G256,0),0),"")</f>
        <v/>
      </c>
    </row>
    <row r="258" spans="1:7">
      <c r="A258" s="17" t="str">
        <f ca="1">IF($G258="","--",INDEX('lista do wyboru'!$B$3:$E$136,$G258,1))</f>
        <v>--</v>
      </c>
      <c r="B258" s="19" t="str">
        <f ca="1">IF($G258="","--",INDEX('lista do wyboru'!$B$3:$E$136,$G258,2))</f>
        <v>--</v>
      </c>
      <c r="C258" s="17" t="str">
        <f ca="1">IF($G258="","--",INDEX('lista do wyboru'!$B$3:$E$136,$G258,3))</f>
        <v>--</v>
      </c>
      <c r="D258" s="18" t="str">
        <f ca="1">IF($G258="","--",INDEX('lista do wyboru'!$B$3:$E$136,$G258,4))</f>
        <v>--</v>
      </c>
      <c r="E258" s="18">
        <f t="shared" ca="1" si="3"/>
        <v>0</v>
      </c>
      <c r="G258" s="15" t="str">
        <f ca="1">IF(FALSE = ISERROR(MATCH(TRUE,OFFSET('lista do wyboru'!$H$3:$H$136,G257,0),0)),G257+MATCH(TRUE,OFFSET('lista do wyboru'!$H$3:$H$136,G257,0),0),"")</f>
        <v/>
      </c>
    </row>
    <row r="259" spans="1:7">
      <c r="A259" s="17" t="str">
        <f ca="1">IF($G259="","--",INDEX('lista do wyboru'!$B$3:$E$136,$G259,1))</f>
        <v>--</v>
      </c>
      <c r="B259" s="19" t="str">
        <f ca="1">IF($G259="","--",INDEX('lista do wyboru'!$B$3:$E$136,$G259,2))</f>
        <v>--</v>
      </c>
      <c r="C259" s="17" t="str">
        <f ca="1">IF($G259="","--",INDEX('lista do wyboru'!$B$3:$E$136,$G259,3))</f>
        <v>--</v>
      </c>
      <c r="D259" s="18" t="str">
        <f ca="1">IF($G259="","--",INDEX('lista do wyboru'!$B$3:$E$136,$G259,4))</f>
        <v>--</v>
      </c>
      <c r="E259" s="18">
        <f t="shared" ca="1" si="3"/>
        <v>0</v>
      </c>
      <c r="G259" s="15" t="str">
        <f ca="1">IF(FALSE = ISERROR(MATCH(TRUE,OFFSET('lista do wyboru'!$H$3:$H$136,G258,0),0)),G258+MATCH(TRUE,OFFSET('lista do wyboru'!$H$3:$H$136,G258,0),0),"")</f>
        <v/>
      </c>
    </row>
    <row r="260" spans="1:7">
      <c r="A260" s="17" t="str">
        <f ca="1">IF($G260="","--",INDEX('lista do wyboru'!$B$3:$E$136,$G260,1))</f>
        <v>--</v>
      </c>
      <c r="B260" s="19" t="str">
        <f ca="1">IF($G260="","--",INDEX('lista do wyboru'!$B$3:$E$136,$G260,2))</f>
        <v>--</v>
      </c>
      <c r="C260" s="17" t="str">
        <f ca="1">IF($G260="","--",INDEX('lista do wyboru'!$B$3:$E$136,$G260,3))</f>
        <v>--</v>
      </c>
      <c r="D260" s="18" t="str">
        <f ca="1">IF($G260="","--",INDEX('lista do wyboru'!$B$3:$E$136,$G260,4))</f>
        <v>--</v>
      </c>
      <c r="E260" s="18">
        <f t="shared" ca="1" si="3"/>
        <v>0</v>
      </c>
      <c r="G260" s="15" t="str">
        <f ca="1">IF(FALSE = ISERROR(MATCH(TRUE,OFFSET('lista do wyboru'!$H$3:$H$136,G259,0),0)),G259+MATCH(TRUE,OFFSET('lista do wyboru'!$H$3:$H$136,G259,0),0),"")</f>
        <v/>
      </c>
    </row>
    <row r="261" spans="1:7">
      <c r="A261" s="17" t="str">
        <f ca="1">IF($G261="","--",INDEX('lista do wyboru'!$B$3:$E$136,$G261,1))</f>
        <v>--</v>
      </c>
      <c r="B261" s="19" t="str">
        <f ca="1">IF($G261="","--",INDEX('lista do wyboru'!$B$3:$E$136,$G261,2))</f>
        <v>--</v>
      </c>
      <c r="C261" s="17" t="str">
        <f ca="1">IF($G261="","--",INDEX('lista do wyboru'!$B$3:$E$136,$G261,3))</f>
        <v>--</v>
      </c>
      <c r="D261" s="18" t="str">
        <f ca="1">IF($G261="","--",INDEX('lista do wyboru'!$B$3:$E$136,$G261,4))</f>
        <v>--</v>
      </c>
      <c r="E261" s="18">
        <f t="shared" ref="E261:E280" ca="1" si="4">IF(C261 = "--",0,D261*C261)</f>
        <v>0</v>
      </c>
      <c r="G261" s="15" t="str">
        <f ca="1">IF(FALSE = ISERROR(MATCH(TRUE,OFFSET('lista do wyboru'!$H$3:$H$136,G260,0),0)),G260+MATCH(TRUE,OFFSET('lista do wyboru'!$H$3:$H$136,G260,0),0),"")</f>
        <v/>
      </c>
    </row>
    <row r="262" spans="1:7">
      <c r="A262" s="17" t="str">
        <f ca="1">IF($G262="","--",INDEX('lista do wyboru'!$B$3:$E$136,$G262,1))</f>
        <v>--</v>
      </c>
      <c r="B262" s="19" t="str">
        <f ca="1">IF($G262="","--",INDEX('lista do wyboru'!$B$3:$E$136,$G262,2))</f>
        <v>--</v>
      </c>
      <c r="C262" s="17" t="str">
        <f ca="1">IF($G262="","--",INDEX('lista do wyboru'!$B$3:$E$136,$G262,3))</f>
        <v>--</v>
      </c>
      <c r="D262" s="18" t="str">
        <f ca="1">IF($G262="","--",INDEX('lista do wyboru'!$B$3:$E$136,$G262,4))</f>
        <v>--</v>
      </c>
      <c r="E262" s="18">
        <f t="shared" ca="1" si="4"/>
        <v>0</v>
      </c>
      <c r="G262" s="15" t="str">
        <f ca="1">IF(FALSE = ISERROR(MATCH(TRUE,OFFSET('lista do wyboru'!$H$3:$H$136,G261,0),0)),G261+MATCH(TRUE,OFFSET('lista do wyboru'!$H$3:$H$136,G261,0),0),"")</f>
        <v/>
      </c>
    </row>
    <row r="263" spans="1:7">
      <c r="A263" s="17" t="str">
        <f ca="1">IF($G263="","--",INDEX('lista do wyboru'!$B$3:$E$136,$G263,1))</f>
        <v>--</v>
      </c>
      <c r="B263" s="19" t="str">
        <f ca="1">IF($G263="","--",INDEX('lista do wyboru'!$B$3:$E$136,$G263,2))</f>
        <v>--</v>
      </c>
      <c r="C263" s="17" t="str">
        <f ca="1">IF($G263="","--",INDEX('lista do wyboru'!$B$3:$E$136,$G263,3))</f>
        <v>--</v>
      </c>
      <c r="D263" s="18" t="str">
        <f ca="1">IF($G263="","--",INDEX('lista do wyboru'!$B$3:$E$136,$G263,4))</f>
        <v>--</v>
      </c>
      <c r="E263" s="18">
        <f t="shared" ca="1" si="4"/>
        <v>0</v>
      </c>
      <c r="G263" s="15" t="str">
        <f ca="1">IF(FALSE = ISERROR(MATCH(TRUE,OFFSET('lista do wyboru'!$H$3:$H$136,G262,0),0)),G262+MATCH(TRUE,OFFSET('lista do wyboru'!$H$3:$H$136,G262,0),0),"")</f>
        <v/>
      </c>
    </row>
    <row r="264" spans="1:7">
      <c r="A264" s="17" t="str">
        <f ca="1">IF($G264="","--",INDEX('lista do wyboru'!$B$3:$E$136,$G264,1))</f>
        <v>--</v>
      </c>
      <c r="B264" s="19" t="str">
        <f ca="1">IF($G264="","--",INDEX('lista do wyboru'!$B$3:$E$136,$G264,2))</f>
        <v>--</v>
      </c>
      <c r="C264" s="17" t="str">
        <f ca="1">IF($G264="","--",INDEX('lista do wyboru'!$B$3:$E$136,$G264,3))</f>
        <v>--</v>
      </c>
      <c r="D264" s="18" t="str">
        <f ca="1">IF($G264="","--",INDEX('lista do wyboru'!$B$3:$E$136,$G264,4))</f>
        <v>--</v>
      </c>
      <c r="E264" s="18">
        <f t="shared" ca="1" si="4"/>
        <v>0</v>
      </c>
      <c r="G264" s="15" t="str">
        <f ca="1">IF(FALSE = ISERROR(MATCH(TRUE,OFFSET('lista do wyboru'!$H$3:$H$136,G263,0),0)),G263+MATCH(TRUE,OFFSET('lista do wyboru'!$H$3:$H$136,G263,0),0),"")</f>
        <v/>
      </c>
    </row>
    <row r="265" spans="1:7">
      <c r="A265" s="17" t="str">
        <f ca="1">IF($G265="","--",INDEX('lista do wyboru'!$B$3:$E$136,$G265,1))</f>
        <v>--</v>
      </c>
      <c r="B265" s="19" t="str">
        <f ca="1">IF($G265="","--",INDEX('lista do wyboru'!$B$3:$E$136,$G265,2))</f>
        <v>--</v>
      </c>
      <c r="C265" s="17" t="str">
        <f ca="1">IF($G265="","--",INDEX('lista do wyboru'!$B$3:$E$136,$G265,3))</f>
        <v>--</v>
      </c>
      <c r="D265" s="18" t="str">
        <f ca="1">IF($G265="","--",INDEX('lista do wyboru'!$B$3:$E$136,$G265,4))</f>
        <v>--</v>
      </c>
      <c r="E265" s="18">
        <f t="shared" ca="1" si="4"/>
        <v>0</v>
      </c>
      <c r="G265" s="15" t="str">
        <f ca="1">IF(FALSE = ISERROR(MATCH(TRUE,OFFSET('lista do wyboru'!$H$3:$H$136,G264,0),0)),G264+MATCH(TRUE,OFFSET('lista do wyboru'!$H$3:$H$136,G264,0),0),"")</f>
        <v/>
      </c>
    </row>
    <row r="266" spans="1:7">
      <c r="A266" s="17" t="str">
        <f ca="1">IF($G266="","--",INDEX('lista do wyboru'!$B$3:$E$136,$G266,1))</f>
        <v>--</v>
      </c>
      <c r="B266" s="19" t="str">
        <f ca="1">IF($G266="","--",INDEX('lista do wyboru'!$B$3:$E$136,$G266,2))</f>
        <v>--</v>
      </c>
      <c r="C266" s="17" t="str">
        <f ca="1">IF($G266="","--",INDEX('lista do wyboru'!$B$3:$E$136,$G266,3))</f>
        <v>--</v>
      </c>
      <c r="D266" s="18" t="str">
        <f ca="1">IF($G266="","--",INDEX('lista do wyboru'!$B$3:$E$136,$G266,4))</f>
        <v>--</v>
      </c>
      <c r="E266" s="18">
        <f t="shared" ca="1" si="4"/>
        <v>0</v>
      </c>
      <c r="G266" s="15" t="str">
        <f ca="1">IF(FALSE = ISERROR(MATCH(TRUE,OFFSET('lista do wyboru'!$H$3:$H$136,G265,0),0)),G265+MATCH(TRUE,OFFSET('lista do wyboru'!$H$3:$H$136,G265,0),0),"")</f>
        <v/>
      </c>
    </row>
    <row r="267" spans="1:7">
      <c r="A267" s="17" t="str">
        <f ca="1">IF($G267="","--",INDEX('lista do wyboru'!$B$3:$E$136,$G267,1))</f>
        <v>--</v>
      </c>
      <c r="B267" s="19" t="str">
        <f ca="1">IF($G267="","--",INDEX('lista do wyboru'!$B$3:$E$136,$G267,2))</f>
        <v>--</v>
      </c>
      <c r="C267" s="17" t="str">
        <f ca="1">IF($G267="","--",INDEX('lista do wyboru'!$B$3:$E$136,$G267,3))</f>
        <v>--</v>
      </c>
      <c r="D267" s="18" t="str">
        <f ca="1">IF($G267="","--",INDEX('lista do wyboru'!$B$3:$E$136,$G267,4))</f>
        <v>--</v>
      </c>
      <c r="E267" s="18">
        <f t="shared" ca="1" si="4"/>
        <v>0</v>
      </c>
      <c r="G267" s="15" t="str">
        <f ca="1">IF(FALSE = ISERROR(MATCH(TRUE,OFFSET('lista do wyboru'!$H$3:$H$136,G266,0),0)),G266+MATCH(TRUE,OFFSET('lista do wyboru'!$H$3:$H$136,G266,0),0),"")</f>
        <v/>
      </c>
    </row>
    <row r="268" spans="1:7">
      <c r="A268" s="17" t="str">
        <f ca="1">IF($G268="","--",INDEX('lista do wyboru'!$B$3:$E$136,$G268,1))</f>
        <v>--</v>
      </c>
      <c r="B268" s="19" t="str">
        <f ca="1">IF($G268="","--",INDEX('lista do wyboru'!$B$3:$E$136,$G268,2))</f>
        <v>--</v>
      </c>
      <c r="C268" s="17" t="str">
        <f ca="1">IF($G268="","--",INDEX('lista do wyboru'!$B$3:$E$136,$G268,3))</f>
        <v>--</v>
      </c>
      <c r="D268" s="18" t="str">
        <f ca="1">IF($G268="","--",INDEX('lista do wyboru'!$B$3:$E$136,$G268,4))</f>
        <v>--</v>
      </c>
      <c r="E268" s="18">
        <f t="shared" ca="1" si="4"/>
        <v>0</v>
      </c>
      <c r="G268" s="15" t="str">
        <f ca="1">IF(FALSE = ISERROR(MATCH(TRUE,OFFSET('lista do wyboru'!$H$3:$H$136,G267,0),0)),G267+MATCH(TRUE,OFFSET('lista do wyboru'!$H$3:$H$136,G267,0),0),"")</f>
        <v/>
      </c>
    </row>
    <row r="269" spans="1:7">
      <c r="A269" s="17" t="str">
        <f ca="1">IF($G269="","--",INDEX('lista do wyboru'!$B$3:$E$136,$G269,1))</f>
        <v>--</v>
      </c>
      <c r="B269" s="19" t="str">
        <f ca="1">IF($G269="","--",INDEX('lista do wyboru'!$B$3:$E$136,$G269,2))</f>
        <v>--</v>
      </c>
      <c r="C269" s="17" t="str">
        <f ca="1">IF($G269="","--",INDEX('lista do wyboru'!$B$3:$E$136,$G269,3))</f>
        <v>--</v>
      </c>
      <c r="D269" s="18" t="str">
        <f ca="1">IF($G269="","--",INDEX('lista do wyboru'!$B$3:$E$136,$G269,4))</f>
        <v>--</v>
      </c>
      <c r="E269" s="18">
        <f t="shared" ca="1" si="4"/>
        <v>0</v>
      </c>
      <c r="G269" s="15" t="str">
        <f ca="1">IF(FALSE = ISERROR(MATCH(TRUE,OFFSET('lista do wyboru'!$H$3:$H$136,G268,0),0)),G268+MATCH(TRUE,OFFSET('lista do wyboru'!$H$3:$H$136,G268,0),0),"")</f>
        <v/>
      </c>
    </row>
    <row r="270" spans="1:7">
      <c r="A270" s="17" t="str">
        <f ca="1">IF($G270="","--",INDEX('lista do wyboru'!$B$3:$E$136,$G270,1))</f>
        <v>--</v>
      </c>
      <c r="B270" s="19" t="str">
        <f ca="1">IF($G270="","--",INDEX('lista do wyboru'!$B$3:$E$136,$G270,2))</f>
        <v>--</v>
      </c>
      <c r="C270" s="17" t="str">
        <f ca="1">IF($G270="","--",INDEX('lista do wyboru'!$B$3:$E$136,$G270,3))</f>
        <v>--</v>
      </c>
      <c r="D270" s="18" t="str">
        <f ca="1">IF($G270="","--",INDEX('lista do wyboru'!$B$3:$E$136,$G270,4))</f>
        <v>--</v>
      </c>
      <c r="E270" s="18">
        <f t="shared" ca="1" si="4"/>
        <v>0</v>
      </c>
      <c r="G270" s="15" t="str">
        <f ca="1">IF(FALSE = ISERROR(MATCH(TRUE,OFFSET('lista do wyboru'!$H$3:$H$136,G269,0),0)),G269+MATCH(TRUE,OFFSET('lista do wyboru'!$H$3:$H$136,G269,0),0),"")</f>
        <v/>
      </c>
    </row>
    <row r="271" spans="1:7">
      <c r="A271" s="17" t="str">
        <f ca="1">IF($G271="","--",INDEX('lista do wyboru'!$B$3:$E$136,$G271,1))</f>
        <v>--</v>
      </c>
      <c r="B271" s="19" t="str">
        <f ca="1">IF($G271="","--",INDEX('lista do wyboru'!$B$3:$E$136,$G271,2))</f>
        <v>--</v>
      </c>
      <c r="C271" s="17" t="str">
        <f ca="1">IF($G271="","--",INDEX('lista do wyboru'!$B$3:$E$136,$G271,3))</f>
        <v>--</v>
      </c>
      <c r="D271" s="18" t="str">
        <f ca="1">IF($G271="","--",INDEX('lista do wyboru'!$B$3:$E$136,$G271,4))</f>
        <v>--</v>
      </c>
      <c r="E271" s="18">
        <f t="shared" ca="1" si="4"/>
        <v>0</v>
      </c>
      <c r="G271" s="15" t="str">
        <f ca="1">IF(FALSE = ISERROR(MATCH(TRUE,OFFSET('lista do wyboru'!$H$3:$H$136,G270,0),0)),G270+MATCH(TRUE,OFFSET('lista do wyboru'!$H$3:$H$136,G270,0),0),"")</f>
        <v/>
      </c>
    </row>
    <row r="272" spans="1:7">
      <c r="A272" s="17" t="str">
        <f ca="1">IF($G272="","--",INDEX('lista do wyboru'!$B$3:$E$136,$G272,1))</f>
        <v>--</v>
      </c>
      <c r="B272" s="19" t="str">
        <f ca="1">IF($G272="","--",INDEX('lista do wyboru'!$B$3:$E$136,$G272,2))</f>
        <v>--</v>
      </c>
      <c r="C272" s="17" t="str">
        <f ca="1">IF($G272="","--",INDEX('lista do wyboru'!$B$3:$E$136,$G272,3))</f>
        <v>--</v>
      </c>
      <c r="D272" s="18" t="str">
        <f ca="1">IF($G272="","--",INDEX('lista do wyboru'!$B$3:$E$136,$G272,4))</f>
        <v>--</v>
      </c>
      <c r="E272" s="18">
        <f t="shared" ca="1" si="4"/>
        <v>0</v>
      </c>
      <c r="G272" s="15" t="str">
        <f ca="1">IF(FALSE = ISERROR(MATCH(TRUE,OFFSET('lista do wyboru'!$H$3:$H$136,G271,0),0)),G271+MATCH(TRUE,OFFSET('lista do wyboru'!$H$3:$H$136,G271,0),0),"")</f>
        <v/>
      </c>
    </row>
    <row r="273" spans="1:7">
      <c r="A273" s="17" t="str">
        <f ca="1">IF($G273="","--",INDEX('lista do wyboru'!$B$3:$E$136,$G273,1))</f>
        <v>--</v>
      </c>
      <c r="B273" s="19" t="str">
        <f ca="1">IF($G273="","--",INDEX('lista do wyboru'!$B$3:$E$136,$G273,2))</f>
        <v>--</v>
      </c>
      <c r="C273" s="17" t="str">
        <f ca="1">IF($G273="","--",INDEX('lista do wyboru'!$B$3:$E$136,$G273,3))</f>
        <v>--</v>
      </c>
      <c r="D273" s="18" t="str">
        <f ca="1">IF($G273="","--",INDEX('lista do wyboru'!$B$3:$E$136,$G273,4))</f>
        <v>--</v>
      </c>
      <c r="E273" s="18">
        <f t="shared" ca="1" si="4"/>
        <v>0</v>
      </c>
      <c r="G273" s="15" t="str">
        <f ca="1">IF(FALSE = ISERROR(MATCH(TRUE,OFFSET('lista do wyboru'!$H$3:$H$136,G272,0),0)),G272+MATCH(TRUE,OFFSET('lista do wyboru'!$H$3:$H$136,G272,0),0),"")</f>
        <v/>
      </c>
    </row>
    <row r="274" spans="1:7">
      <c r="A274" s="17" t="str">
        <f ca="1">IF($G274="","--",INDEX('lista do wyboru'!$B$3:$E$136,$G274,1))</f>
        <v>--</v>
      </c>
      <c r="B274" s="19" t="str">
        <f ca="1">IF($G274="","--",INDEX('lista do wyboru'!$B$3:$E$136,$G274,2))</f>
        <v>--</v>
      </c>
      <c r="C274" s="17" t="str">
        <f ca="1">IF($G274="","--",INDEX('lista do wyboru'!$B$3:$E$136,$G274,3))</f>
        <v>--</v>
      </c>
      <c r="D274" s="18" t="str">
        <f ca="1">IF($G274="","--",INDEX('lista do wyboru'!$B$3:$E$136,$G274,4))</f>
        <v>--</v>
      </c>
      <c r="E274" s="18">
        <f t="shared" ca="1" si="4"/>
        <v>0</v>
      </c>
      <c r="G274" s="15" t="str">
        <f ca="1">IF(FALSE = ISERROR(MATCH(TRUE,OFFSET('lista do wyboru'!$H$3:$H$136,G273,0),0)),G273+MATCH(TRUE,OFFSET('lista do wyboru'!$H$3:$H$136,G273,0),0),"")</f>
        <v/>
      </c>
    </row>
    <row r="275" spans="1:7">
      <c r="A275" s="17" t="str">
        <f ca="1">IF($G275="","--",INDEX('lista do wyboru'!$B$3:$E$136,$G275,1))</f>
        <v>--</v>
      </c>
      <c r="B275" s="19" t="str">
        <f ca="1">IF($G275="","--",INDEX('lista do wyboru'!$B$3:$E$136,$G275,2))</f>
        <v>--</v>
      </c>
      <c r="C275" s="17" t="str">
        <f ca="1">IF($G275="","--",INDEX('lista do wyboru'!$B$3:$E$136,$G275,3))</f>
        <v>--</v>
      </c>
      <c r="D275" s="18" t="str">
        <f ca="1">IF($G275="","--",INDEX('lista do wyboru'!$B$3:$E$136,$G275,4))</f>
        <v>--</v>
      </c>
      <c r="E275" s="18">
        <f t="shared" ca="1" si="4"/>
        <v>0</v>
      </c>
      <c r="G275" s="15" t="str">
        <f ca="1">IF(FALSE = ISERROR(MATCH(TRUE,OFFSET('lista do wyboru'!$H$3:$H$136,G274,0),0)),G274+MATCH(TRUE,OFFSET('lista do wyboru'!$H$3:$H$136,G274,0),0),"")</f>
        <v/>
      </c>
    </row>
    <row r="276" spans="1:7">
      <c r="A276" s="17" t="str">
        <f ca="1">IF($G276="","--",INDEX('lista do wyboru'!$B$3:$E$136,$G276,1))</f>
        <v>--</v>
      </c>
      <c r="B276" s="19" t="str">
        <f ca="1">IF($G276="","--",INDEX('lista do wyboru'!$B$3:$E$136,$G276,2))</f>
        <v>--</v>
      </c>
      <c r="C276" s="17" t="str">
        <f ca="1">IF($G276="","--",INDEX('lista do wyboru'!$B$3:$E$136,$G276,3))</f>
        <v>--</v>
      </c>
      <c r="D276" s="18" t="str">
        <f ca="1">IF($G276="","--",INDEX('lista do wyboru'!$B$3:$E$136,$G276,4))</f>
        <v>--</v>
      </c>
      <c r="E276" s="18">
        <f t="shared" ca="1" si="4"/>
        <v>0</v>
      </c>
      <c r="G276" s="15" t="str">
        <f ca="1">IF(FALSE = ISERROR(MATCH(TRUE,OFFSET('lista do wyboru'!$H$3:$H$136,G275,0),0)),G275+MATCH(TRUE,OFFSET('lista do wyboru'!$H$3:$H$136,G275,0),0),"")</f>
        <v/>
      </c>
    </row>
    <row r="277" spans="1:7">
      <c r="A277" s="17" t="str">
        <f ca="1">IF($G277="","--",INDEX('lista do wyboru'!$B$3:$E$136,$G277,1))</f>
        <v>--</v>
      </c>
      <c r="B277" s="19" t="str">
        <f ca="1">IF($G277="","--",INDEX('lista do wyboru'!$B$3:$E$136,$G277,2))</f>
        <v>--</v>
      </c>
      <c r="C277" s="17" t="str">
        <f ca="1">IF($G277="","--",INDEX('lista do wyboru'!$B$3:$E$136,$G277,3))</f>
        <v>--</v>
      </c>
      <c r="D277" s="18" t="str">
        <f ca="1">IF($G277="","--",INDEX('lista do wyboru'!$B$3:$E$136,$G277,4))</f>
        <v>--</v>
      </c>
      <c r="E277" s="18">
        <f t="shared" ca="1" si="4"/>
        <v>0</v>
      </c>
      <c r="G277" s="15" t="str">
        <f ca="1">IF(FALSE = ISERROR(MATCH(TRUE,OFFSET('lista do wyboru'!$H$3:$H$136,G276,0),0)),G276+MATCH(TRUE,OFFSET('lista do wyboru'!$H$3:$H$136,G276,0),0),"")</f>
        <v/>
      </c>
    </row>
    <row r="278" spans="1:7">
      <c r="A278" s="17" t="str">
        <f ca="1">IF($G278="","--",INDEX('lista do wyboru'!$B$3:$E$136,$G278,1))</f>
        <v>--</v>
      </c>
      <c r="B278" s="19" t="str">
        <f ca="1">IF($G278="","--",INDEX('lista do wyboru'!$B$3:$E$136,$G278,2))</f>
        <v>--</v>
      </c>
      <c r="C278" s="17" t="str">
        <f ca="1">IF($G278="","--",INDEX('lista do wyboru'!$B$3:$E$136,$G278,3))</f>
        <v>--</v>
      </c>
      <c r="D278" s="18" t="str">
        <f ca="1">IF($G278="","--",INDEX('lista do wyboru'!$B$3:$E$136,$G278,4))</f>
        <v>--</v>
      </c>
      <c r="E278" s="18">
        <f t="shared" ca="1" si="4"/>
        <v>0</v>
      </c>
      <c r="G278" s="15" t="str">
        <f ca="1">IF(FALSE = ISERROR(MATCH(TRUE,OFFSET('lista do wyboru'!$H$3:$H$136,G277,0),0)),G277+MATCH(TRUE,OFFSET('lista do wyboru'!$H$3:$H$136,G277,0),0),"")</f>
        <v/>
      </c>
    </row>
    <row r="279" spans="1:7">
      <c r="A279" s="17" t="str">
        <f ca="1">IF($G279="","--",INDEX('lista do wyboru'!$B$3:$E$136,$G279,1))</f>
        <v>--</v>
      </c>
      <c r="B279" s="19" t="str">
        <f ca="1">IF($G279="","--",INDEX('lista do wyboru'!$B$3:$E$136,$G279,2))</f>
        <v>--</v>
      </c>
      <c r="C279" s="17" t="str">
        <f ca="1">IF($G279="","--",INDEX('lista do wyboru'!$B$3:$E$136,$G279,3))</f>
        <v>--</v>
      </c>
      <c r="D279" s="18" t="str">
        <f ca="1">IF($G279="","--",INDEX('lista do wyboru'!$B$3:$E$136,$G279,4))</f>
        <v>--</v>
      </c>
      <c r="E279" s="18">
        <f t="shared" ca="1" si="4"/>
        <v>0</v>
      </c>
      <c r="G279" s="15" t="str">
        <f ca="1">IF(FALSE = ISERROR(MATCH(TRUE,OFFSET('lista do wyboru'!$H$3:$H$136,G278,0),0)),G278+MATCH(TRUE,OFFSET('lista do wyboru'!$H$3:$H$136,G278,0),0),"")</f>
        <v/>
      </c>
    </row>
    <row r="280" spans="1:7">
      <c r="A280" s="17" t="str">
        <f ca="1">IF($G280="","--",INDEX('lista do wyboru'!$B$3:$E$136,$G280,1))</f>
        <v>--</v>
      </c>
      <c r="B280" s="19" t="str">
        <f ca="1">IF($G280="","--",INDEX('lista do wyboru'!$B$3:$E$136,$G280,2))</f>
        <v>--</v>
      </c>
      <c r="C280" s="17" t="str">
        <f ca="1">IF($G280="","--",INDEX('lista do wyboru'!$B$3:$E$136,$G280,3))</f>
        <v>--</v>
      </c>
      <c r="D280" s="18" t="str">
        <f ca="1">IF($G280="","--",INDEX('lista do wyboru'!$B$3:$E$136,$G280,4))</f>
        <v>--</v>
      </c>
      <c r="E280" s="18">
        <f t="shared" ca="1" si="4"/>
        <v>0</v>
      </c>
      <c r="G280" s="15" t="str">
        <f ca="1">IF(FALSE = ISERROR(MATCH(TRUE,OFFSET('lista do wyboru'!$H$3:$H$136,G279,0),0)),G279+MATCH(TRUE,OFFSET('lista do wyboru'!$H$3:$H$136,G279,0),0),"")</f>
        <v/>
      </c>
    </row>
    <row r="282" spans="1:7" ht="83.25" customHeight="1">
      <c r="A282" s="57" t="s">
        <v>30</v>
      </c>
      <c r="B282" s="58"/>
      <c r="C282" s="59" t="s">
        <v>31</v>
      </c>
      <c r="D282" s="59"/>
      <c r="E282" s="59"/>
    </row>
  </sheetData>
  <mergeCells count="4">
    <mergeCell ref="A2:E2"/>
    <mergeCell ref="A282:B282"/>
    <mergeCell ref="C282:E282"/>
    <mergeCell ref="A1:F1"/>
  </mergeCell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Arkusz2" filterMode="1"/>
  <dimension ref="A1:A7"/>
  <sheetViews>
    <sheetView workbookViewId="0">
      <selection activeCell="A10" sqref="A10"/>
    </sheetView>
  </sheetViews>
  <sheetFormatPr defaultRowHeight="15"/>
  <cols>
    <col min="1" max="1" width="58.7109375" customWidth="1"/>
  </cols>
  <sheetData>
    <row r="1" spans="1:1">
      <c r="A1" t="s">
        <v>24</v>
      </c>
    </row>
    <row r="2" spans="1:1">
      <c r="A2" s="9" t="s">
        <v>32</v>
      </c>
    </row>
    <row r="3" spans="1:1">
      <c r="A3" s="10" t="s">
        <v>160</v>
      </c>
    </row>
    <row r="4" spans="1:1">
      <c r="A4" s="30" t="s">
        <v>381</v>
      </c>
    </row>
    <row r="5" spans="1:1">
      <c r="A5" s="11" t="s">
        <v>382</v>
      </c>
    </row>
    <row r="6" spans="1:1">
      <c r="A6" s="12" t="s">
        <v>359</v>
      </c>
    </row>
    <row r="7" spans="1:1">
      <c r="A7" s="13" t="s">
        <v>101</v>
      </c>
    </row>
  </sheetData>
  <sheetProtection selectLockedCells="1"/>
  <autoFilter ref="A5:A12">
    <filterColumn colId="0">
      <customFilters>
        <customFilter operator="notEqual" val="5000"/>
      </custom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lista do wyboru</vt:lpstr>
      <vt:lpstr>wybrane produkty - podsumowanie</vt:lpstr>
      <vt:lpstr>Arkusz2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2016-05-14T16:06:51Z</dcterms:modified>
</cp:coreProperties>
</file>