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codeName="{9351B8E1-9728-8E5E-8161-817DCB669FF3}"/>
  <workbookPr filterPrivacy="1" codeName="ThisWorkbook"/>
  <xr:revisionPtr revIDLastSave="0" documentId="8_{539CBFAF-0706-4865-9E5E-6D98FDE6E0E9}" xr6:coauthVersionLast="43" xr6:coauthVersionMax="43" xr10:uidLastSave="{00000000-0000-0000-0000-000000000000}"/>
  <bookViews>
    <workbookView xWindow="-120" yWindow="-120" windowWidth="24240" windowHeight="13140" xr2:uid="{00000000-000D-0000-FFFF-FFFF00000000}"/>
  </bookViews>
  <sheets>
    <sheet name="lista do wyboru" sheetId="1" r:id="rId1"/>
    <sheet name="Sheet1" sheetId="3" state="hidden" r:id="rId2"/>
    <sheet name="wybrane produkty - podsumowanie" sheetId="2" r:id="rId3"/>
  </sheets>
  <definedNames>
    <definedName name="_xlnm._FilterDatabase" localSheetId="0" hidden="1">'lista do wyboru'!$A$5:$G$160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36" i="1" l="1"/>
  <c r="G137" i="1"/>
  <c r="G138" i="1"/>
  <c r="G139" i="1"/>
  <c r="G140" i="1"/>
  <c r="G141" i="1"/>
  <c r="G142" i="1"/>
  <c r="G143" i="1"/>
  <c r="G144" i="1"/>
  <c r="G145" i="1"/>
  <c r="G146" i="1"/>
  <c r="G132" i="1"/>
  <c r="G133" i="1"/>
  <c r="A2" i="2" l="1"/>
  <c r="G7" i="1" l="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4" i="1"/>
  <c r="G135" i="1"/>
  <c r="G147" i="1"/>
  <c r="G148" i="1"/>
  <c r="G149" i="1"/>
  <c r="G150" i="1"/>
  <c r="G151" i="1"/>
  <c r="G152" i="1"/>
  <c r="G153" i="1"/>
  <c r="G154" i="1"/>
  <c r="G155" i="1"/>
  <c r="G156" i="1"/>
  <c r="G157" i="1"/>
  <c r="G158" i="1"/>
  <c r="G159" i="1"/>
  <c r="G160" i="1"/>
  <c r="G6" i="1"/>
  <c r="G5" i="2" l="1"/>
  <c r="G6" i="2" l="1"/>
  <c r="G7" i="2" s="1"/>
  <c r="G8" i="2" s="1"/>
  <c r="G9" i="2" s="1"/>
  <c r="G10" i="2" s="1"/>
  <c r="G11" i="2" s="1"/>
  <c r="G12" i="2" s="1"/>
  <c r="G13" i="2" s="1"/>
  <c r="G14" i="2" s="1"/>
  <c r="G15" i="2" s="1"/>
  <c r="G16" i="2" s="1"/>
  <c r="G17" i="2" s="1"/>
  <c r="G18" i="2" s="1"/>
  <c r="G19" i="2" s="1"/>
  <c r="G20" i="2" s="1"/>
  <c r="G21" i="2" s="1"/>
  <c r="G22" i="2" s="1"/>
  <c r="G23" i="2" s="1"/>
  <c r="G24" i="2" s="1"/>
  <c r="G25" i="2" s="1"/>
  <c r="G26" i="2" s="1"/>
  <c r="G27" i="2" s="1"/>
  <c r="G28" i="2" s="1"/>
  <c r="G29" i="2" s="1"/>
  <c r="G30" i="2" s="1"/>
  <c r="G31" i="2" s="1"/>
  <c r="G32" i="2" s="1"/>
  <c r="G33" i="2" s="1"/>
  <c r="G34" i="2" s="1"/>
  <c r="G35" i="2" s="1"/>
  <c r="G36" i="2" s="1"/>
  <c r="G37" i="2" s="1"/>
  <c r="G38" i="2" s="1"/>
  <c r="G39" i="2" s="1"/>
  <c r="G40" i="2" s="1"/>
  <c r="G41" i="2" s="1"/>
  <c r="G42" i="2" s="1"/>
  <c r="G43" i="2" s="1"/>
  <c r="G44" i="2" s="1"/>
  <c r="G45" i="2" s="1"/>
  <c r="G46" i="2" s="1"/>
  <c r="G47" i="2" s="1"/>
  <c r="G48" i="2" s="1"/>
  <c r="G49" i="2" s="1"/>
  <c r="G50" i="2" s="1"/>
  <c r="G51" i="2" s="1"/>
  <c r="G52" i="2" s="1"/>
  <c r="G53" i="2" s="1"/>
  <c r="G54" i="2" s="1"/>
  <c r="G55" i="2" s="1"/>
  <c r="G56" i="2" s="1"/>
  <c r="G57" i="2" s="1"/>
  <c r="G58" i="2" s="1"/>
  <c r="G59" i="2" s="1"/>
  <c r="G60" i="2" s="1"/>
  <c r="G61" i="2" s="1"/>
  <c r="G62" i="2" s="1"/>
  <c r="G63" i="2" s="1"/>
  <c r="G64" i="2" s="1"/>
  <c r="G65" i="2" s="1"/>
  <c r="G66" i="2" s="1"/>
  <c r="G67" i="2" s="1"/>
  <c r="G68" i="2" s="1"/>
  <c r="G69" i="2" s="1"/>
  <c r="G70" i="2" s="1"/>
  <c r="G71" i="2" s="1"/>
  <c r="G72" i="2" s="1"/>
  <c r="G73" i="2" s="1"/>
  <c r="G74" i="2" s="1"/>
  <c r="G75" i="2" s="1"/>
  <c r="G76" i="2" s="1"/>
  <c r="G77" i="2" s="1"/>
  <c r="G78" i="2" s="1"/>
  <c r="G79" i="2" s="1"/>
  <c r="G80" i="2" s="1"/>
  <c r="G81" i="2" s="1"/>
  <c r="G82" i="2" s="1"/>
  <c r="G83" i="2" s="1"/>
  <c r="G84" i="2" s="1"/>
  <c r="G85" i="2" s="1"/>
  <c r="G86" i="2" s="1"/>
  <c r="G87" i="2" s="1"/>
  <c r="G88" i="2" s="1"/>
  <c r="G89" i="2" s="1"/>
  <c r="G90" i="2" s="1"/>
  <c r="G91" i="2" s="1"/>
  <c r="G92" i="2" s="1"/>
  <c r="G93" i="2" s="1"/>
  <c r="G94" i="2" s="1"/>
  <c r="G95" i="2" s="1"/>
  <c r="G96" i="2" s="1"/>
  <c r="G97" i="2" s="1"/>
  <c r="G98" i="2" s="1"/>
  <c r="G99" i="2" s="1"/>
  <c r="G100" i="2" s="1"/>
  <c r="G101" i="2" s="1"/>
  <c r="G102" i="2" s="1"/>
  <c r="G103" i="2" s="1"/>
  <c r="G104" i="2" s="1"/>
  <c r="G105" i="2" s="1"/>
  <c r="G106" i="2" s="1"/>
  <c r="G107" i="2" s="1"/>
  <c r="G108" i="2" s="1"/>
  <c r="G109" i="2" s="1"/>
  <c r="G110" i="2" s="1"/>
  <c r="G111" i="2" s="1"/>
  <c r="G112" i="2" s="1"/>
  <c r="G113" i="2" s="1"/>
  <c r="G114" i="2" s="1"/>
  <c r="G115" i="2" s="1"/>
  <c r="G116" i="2" s="1"/>
  <c r="G117" i="2" s="1"/>
  <c r="G118" i="2" s="1"/>
  <c r="G119" i="2" s="1"/>
  <c r="G120" i="2" s="1"/>
  <c r="G121" i="2" s="1"/>
  <c r="G122" i="2" s="1"/>
  <c r="G123" i="2" s="1"/>
  <c r="G124" i="2" s="1"/>
  <c r="G125" i="2" s="1"/>
  <c r="G126" i="2" s="1"/>
  <c r="G127" i="2" s="1"/>
  <c r="G128" i="2" s="1"/>
  <c r="G129" i="2" s="1"/>
  <c r="G130" i="2" s="1"/>
  <c r="G131" i="2" s="1"/>
  <c r="G132" i="2" s="1"/>
  <c r="G133" i="2" s="1"/>
  <c r="G134" i="2" s="1"/>
  <c r="G135" i="2" s="1"/>
  <c r="G136" i="2" s="1"/>
  <c r="G137" i="2" s="1"/>
  <c r="G138" i="2" s="1"/>
  <c r="G139" i="2" s="1"/>
  <c r="G140" i="2" s="1"/>
  <c r="G141" i="2" s="1"/>
  <c r="G142" i="2" s="1"/>
  <c r="G143" i="2" s="1"/>
  <c r="G144" i="2" s="1"/>
  <c r="G145" i="2" s="1"/>
  <c r="G146" i="2" s="1"/>
  <c r="G147" i="2" s="1"/>
  <c r="G148" i="2" s="1"/>
  <c r="G149" i="2" s="1"/>
  <c r="G150" i="2" s="1"/>
  <c r="G151" i="2" s="1"/>
  <c r="G152" i="2" s="1"/>
  <c r="G153" i="2" s="1"/>
  <c r="G154" i="2" s="1"/>
  <c r="G155" i="2" s="1"/>
  <c r="G156" i="2" s="1"/>
  <c r="G157" i="2" s="1"/>
  <c r="G158" i="2" s="1"/>
  <c r="G159" i="2" s="1"/>
  <c r="G160" i="2" s="1"/>
  <c r="G161" i="2" s="1"/>
  <c r="G162" i="2" s="1"/>
  <c r="G163" i="2" s="1"/>
  <c r="G164" i="2" s="1"/>
  <c r="G165" i="2" s="1"/>
  <c r="G166" i="2" s="1"/>
  <c r="G167" i="2" s="1"/>
  <c r="G168" i="2" s="1"/>
  <c r="G169" i="2" s="1"/>
  <c r="G170" i="2" s="1"/>
  <c r="G171" i="2" s="1"/>
  <c r="G172" i="2" s="1"/>
  <c r="G173" i="2" s="1"/>
  <c r="G174" i="2" s="1"/>
  <c r="G175" i="2" s="1"/>
  <c r="G176" i="2" s="1"/>
  <c r="G177" i="2" s="1"/>
  <c r="G178" i="2" s="1"/>
  <c r="G179" i="2" s="1"/>
  <c r="G180" i="2" s="1"/>
  <c r="G181" i="2" s="1"/>
  <c r="G182" i="2" s="1"/>
  <c r="G183" i="2" s="1"/>
  <c r="G184" i="2" s="1"/>
  <c r="G185" i="2" s="1"/>
  <c r="G186" i="2" s="1"/>
  <c r="G187" i="2" s="1"/>
  <c r="G188" i="2" s="1"/>
  <c r="G189" i="2" s="1"/>
  <c r="G190" i="2" s="1"/>
  <c r="G191" i="2" s="1"/>
  <c r="G192" i="2" s="1"/>
  <c r="G193" i="2" s="1"/>
  <c r="G194" i="2" s="1"/>
  <c r="G195" i="2" s="1"/>
  <c r="G196" i="2" s="1"/>
  <c r="G197" i="2" s="1"/>
  <c r="G198" i="2" s="1"/>
  <c r="G199" i="2" s="1"/>
  <c r="G200" i="2" s="1"/>
  <c r="G201" i="2" s="1"/>
  <c r="G202" i="2" s="1"/>
  <c r="G203" i="2" s="1"/>
  <c r="G204" i="2" s="1"/>
  <c r="G205" i="2" s="1"/>
  <c r="G206" i="2" s="1"/>
  <c r="G207" i="2" s="1"/>
  <c r="G208" i="2" s="1"/>
  <c r="G209" i="2" s="1"/>
  <c r="G210" i="2" s="1"/>
  <c r="G211" i="2" s="1"/>
  <c r="G212" i="2" s="1"/>
  <c r="G213" i="2" s="1"/>
  <c r="G214" i="2" s="1"/>
  <c r="G215" i="2" s="1"/>
  <c r="G216" i="2" s="1"/>
  <c r="G217" i="2" s="1"/>
  <c r="G218" i="2" s="1"/>
  <c r="G219" i="2" s="1"/>
  <c r="G220" i="2" s="1"/>
  <c r="G221" i="2" s="1"/>
  <c r="G222" i="2" s="1"/>
  <c r="G223" i="2" s="1"/>
  <c r="G224" i="2" s="1"/>
  <c r="G225" i="2" s="1"/>
  <c r="G226" i="2" s="1"/>
  <c r="G227" i="2" s="1"/>
  <c r="G228" i="2" s="1"/>
  <c r="G229" i="2" s="1"/>
  <c r="G230" i="2" s="1"/>
  <c r="G231" i="2" s="1"/>
  <c r="G232" i="2" s="1"/>
  <c r="G233" i="2" s="1"/>
  <c r="G234" i="2" s="1"/>
  <c r="G235" i="2" s="1"/>
  <c r="G236" i="2" s="1"/>
  <c r="G237" i="2" s="1"/>
  <c r="G238" i="2" s="1"/>
  <c r="G239" i="2" s="1"/>
  <c r="G240" i="2" s="1"/>
  <c r="G241" i="2" s="1"/>
  <c r="G242" i="2" s="1"/>
  <c r="G243" i="2" s="1"/>
  <c r="G244" i="2" s="1"/>
  <c r="G245" i="2" s="1"/>
  <c r="G246" i="2" s="1"/>
  <c r="G247" i="2" s="1"/>
  <c r="G248" i="2" s="1"/>
  <c r="G249" i="2" s="1"/>
  <c r="G250" i="2" s="1"/>
  <c r="G251" i="2" s="1"/>
  <c r="G252" i="2" s="1"/>
  <c r="G253" i="2" s="1"/>
  <c r="G254" i="2" s="1"/>
  <c r="G255" i="2" s="1"/>
  <c r="G256" i="2" s="1"/>
  <c r="G257" i="2" s="1"/>
  <c r="G258" i="2" s="1"/>
  <c r="G259" i="2" s="1"/>
  <c r="G260" i="2" s="1"/>
  <c r="G261" i="2" s="1"/>
  <c r="G262" i="2" s="1"/>
  <c r="G263" i="2" s="1"/>
  <c r="G264" i="2" s="1"/>
  <c r="G265" i="2" s="1"/>
  <c r="G266" i="2" s="1"/>
  <c r="G267" i="2" s="1"/>
  <c r="G268" i="2" s="1"/>
  <c r="G269" i="2" s="1"/>
  <c r="G270" i="2" s="1"/>
  <c r="G271" i="2" s="1"/>
  <c r="G272" i="2" s="1"/>
  <c r="G273" i="2" s="1"/>
  <c r="G274" i="2" s="1"/>
  <c r="G275" i="2" s="1"/>
  <c r="G276" i="2" s="1"/>
  <c r="G277" i="2" s="1"/>
  <c r="G278" i="2" s="1"/>
  <c r="G279" i="2" s="1"/>
  <c r="G280" i="2" s="1"/>
  <c r="G281" i="2" s="1"/>
  <c r="B5" i="2"/>
  <c r="A5" i="2"/>
  <c r="C5" i="2"/>
  <c r="D5" i="2"/>
  <c r="A6" i="2" l="1"/>
  <c r="C6" i="2"/>
  <c r="D7" i="2"/>
  <c r="D6" i="2"/>
  <c r="B6" i="2"/>
  <c r="B7" i="2"/>
  <c r="C7" i="2"/>
  <c r="E7" i="2" s="1"/>
  <c r="D8" i="2"/>
  <c r="A7" i="2"/>
  <c r="E6" i="2" l="1"/>
  <c r="B8" i="2"/>
  <c r="C8" i="2"/>
  <c r="E8" i="2" s="1"/>
  <c r="D9" i="2"/>
  <c r="A8" i="2"/>
  <c r="B9" i="2" l="1"/>
  <c r="C9" i="2"/>
  <c r="E9" i="2" s="1"/>
  <c r="D10" i="2"/>
  <c r="A9" i="2"/>
  <c r="B10" i="2" l="1"/>
  <c r="C10" i="2"/>
  <c r="E10" i="2" s="1"/>
  <c r="D11" i="2"/>
  <c r="A10" i="2"/>
  <c r="B11" i="2" l="1"/>
  <c r="C11" i="2"/>
  <c r="E11" i="2" s="1"/>
  <c r="D12" i="2"/>
  <c r="A11" i="2"/>
  <c r="B12" i="2" l="1"/>
  <c r="C12" i="2"/>
  <c r="E12" i="2" s="1"/>
  <c r="D13" i="2"/>
  <c r="A12" i="2"/>
  <c r="B13" i="2" l="1"/>
  <c r="C13" i="2"/>
  <c r="E13" i="2" s="1"/>
  <c r="D14" i="2"/>
  <c r="A13" i="2"/>
  <c r="B14" i="2" l="1"/>
  <c r="C14" i="2"/>
  <c r="E14" i="2" s="1"/>
  <c r="D15" i="2"/>
  <c r="A14" i="2"/>
  <c r="B15" i="2" l="1"/>
  <c r="C15" i="2"/>
  <c r="E15" i="2" s="1"/>
  <c r="D16" i="2"/>
  <c r="A15" i="2"/>
  <c r="B16" i="2" l="1"/>
  <c r="C16" i="2"/>
  <c r="E16" i="2" s="1"/>
  <c r="D17" i="2"/>
  <c r="A16" i="2"/>
  <c r="B17" i="2" l="1"/>
  <c r="C17" i="2"/>
  <c r="E17" i="2" s="1"/>
  <c r="D18" i="2"/>
  <c r="A17" i="2"/>
  <c r="B18" i="2" l="1"/>
  <c r="C18" i="2"/>
  <c r="E18" i="2" s="1"/>
  <c r="D19" i="2"/>
  <c r="A18" i="2"/>
  <c r="B19" i="2" l="1"/>
  <c r="C19" i="2"/>
  <c r="E19" i="2" s="1"/>
  <c r="D20" i="2"/>
  <c r="A19" i="2"/>
  <c r="B20" i="2" l="1"/>
  <c r="C20" i="2"/>
  <c r="E20" i="2" s="1"/>
  <c r="D21" i="2"/>
  <c r="A20" i="2"/>
  <c r="B21" i="2" l="1"/>
  <c r="C21" i="2"/>
  <c r="E21" i="2" s="1"/>
  <c r="D22" i="2"/>
  <c r="A21" i="2"/>
  <c r="B22" i="2" l="1"/>
  <c r="C22" i="2"/>
  <c r="E22" i="2" s="1"/>
  <c r="D23" i="2"/>
  <c r="A22" i="2"/>
  <c r="B23" i="2" l="1"/>
  <c r="C23" i="2"/>
  <c r="E23" i="2" s="1"/>
  <c r="D24" i="2"/>
  <c r="A23" i="2"/>
  <c r="B24" i="2" l="1"/>
  <c r="C24" i="2"/>
  <c r="E24" i="2" s="1"/>
  <c r="D25" i="2"/>
  <c r="A24" i="2"/>
  <c r="B25" i="2" l="1"/>
  <c r="C25" i="2"/>
  <c r="E25" i="2" s="1"/>
  <c r="D26" i="2"/>
  <c r="A25" i="2"/>
  <c r="B26" i="2" l="1"/>
  <c r="C26" i="2"/>
  <c r="E26" i="2" s="1"/>
  <c r="D27" i="2"/>
  <c r="A26" i="2"/>
  <c r="B27" i="2" l="1"/>
  <c r="C27" i="2"/>
  <c r="E27" i="2" s="1"/>
  <c r="D28" i="2"/>
  <c r="A27" i="2"/>
  <c r="B28" i="2" l="1"/>
  <c r="C28" i="2"/>
  <c r="E28" i="2" s="1"/>
  <c r="D29" i="2"/>
  <c r="A28" i="2"/>
  <c r="B29" i="2" l="1"/>
  <c r="C29" i="2"/>
  <c r="E29" i="2" s="1"/>
  <c r="D30" i="2"/>
  <c r="A29" i="2"/>
  <c r="B30" i="2" l="1"/>
  <c r="C30" i="2"/>
  <c r="E30" i="2" s="1"/>
  <c r="D31" i="2"/>
  <c r="A30" i="2"/>
  <c r="B31" i="2" l="1"/>
  <c r="C31" i="2"/>
  <c r="E31" i="2" s="1"/>
  <c r="D32" i="2"/>
  <c r="A31" i="2"/>
  <c r="B32" i="2" l="1"/>
  <c r="C32" i="2"/>
  <c r="E32" i="2" s="1"/>
  <c r="D33" i="2"/>
  <c r="A32" i="2"/>
  <c r="B33" i="2" l="1"/>
  <c r="C33" i="2"/>
  <c r="E33" i="2" s="1"/>
  <c r="D34" i="2"/>
  <c r="A33" i="2"/>
  <c r="B34" i="2" l="1"/>
  <c r="C34" i="2"/>
  <c r="E34" i="2" s="1"/>
  <c r="D35" i="2"/>
  <c r="A34" i="2"/>
  <c r="B35" i="2" l="1"/>
  <c r="C35" i="2"/>
  <c r="E35" i="2" s="1"/>
  <c r="D36" i="2"/>
  <c r="A35" i="2"/>
  <c r="B36" i="2" l="1"/>
  <c r="C36" i="2"/>
  <c r="E36" i="2" s="1"/>
  <c r="D37" i="2"/>
  <c r="A36" i="2"/>
  <c r="B37" i="2" l="1"/>
  <c r="C37" i="2"/>
  <c r="E37" i="2" s="1"/>
  <c r="D38" i="2"/>
  <c r="A37" i="2"/>
  <c r="B38" i="2" l="1"/>
  <c r="C38" i="2"/>
  <c r="E38" i="2" s="1"/>
  <c r="D39" i="2"/>
  <c r="A38" i="2"/>
  <c r="B39" i="2" l="1"/>
  <c r="C39" i="2"/>
  <c r="E39" i="2" s="1"/>
  <c r="D40" i="2"/>
  <c r="A39" i="2"/>
  <c r="B40" i="2" l="1"/>
  <c r="C40" i="2"/>
  <c r="E40" i="2" s="1"/>
  <c r="D41" i="2"/>
  <c r="A40" i="2"/>
  <c r="B41" i="2" l="1"/>
  <c r="C41" i="2"/>
  <c r="E41" i="2" s="1"/>
  <c r="D42" i="2"/>
  <c r="A41" i="2"/>
  <c r="B42" i="2" l="1"/>
  <c r="C42" i="2"/>
  <c r="E42" i="2" s="1"/>
  <c r="D43" i="2"/>
  <c r="A42" i="2"/>
  <c r="B43" i="2" l="1"/>
  <c r="C43" i="2"/>
  <c r="E43" i="2" s="1"/>
  <c r="D44" i="2"/>
  <c r="A43" i="2"/>
  <c r="B44" i="2" l="1"/>
  <c r="C44" i="2"/>
  <c r="E44" i="2" s="1"/>
  <c r="D45" i="2"/>
  <c r="A44" i="2"/>
  <c r="B45" i="2" l="1"/>
  <c r="C45" i="2"/>
  <c r="E45" i="2" s="1"/>
  <c r="D46" i="2"/>
  <c r="A45" i="2"/>
  <c r="B46" i="2" l="1"/>
  <c r="C46" i="2"/>
  <c r="E46" i="2" s="1"/>
  <c r="D47" i="2"/>
  <c r="A46" i="2"/>
  <c r="B47" i="2" l="1"/>
  <c r="C47" i="2"/>
  <c r="E47" i="2" s="1"/>
  <c r="D48" i="2"/>
  <c r="A47" i="2"/>
  <c r="B48" i="2" l="1"/>
  <c r="C48" i="2"/>
  <c r="E48" i="2" s="1"/>
  <c r="D49" i="2"/>
  <c r="A48" i="2"/>
  <c r="B49" i="2" l="1"/>
  <c r="C49" i="2"/>
  <c r="E49" i="2" s="1"/>
  <c r="D50" i="2"/>
  <c r="A49" i="2"/>
  <c r="B50" i="2" l="1"/>
  <c r="C50" i="2"/>
  <c r="E50" i="2" s="1"/>
  <c r="D51" i="2"/>
  <c r="A50" i="2"/>
  <c r="B51" i="2" l="1"/>
  <c r="C51" i="2"/>
  <c r="E51" i="2" s="1"/>
  <c r="D52" i="2"/>
  <c r="A51" i="2"/>
  <c r="B52" i="2" l="1"/>
  <c r="C52" i="2"/>
  <c r="E52" i="2" s="1"/>
  <c r="D53" i="2"/>
  <c r="A52" i="2"/>
  <c r="B53" i="2" l="1"/>
  <c r="C53" i="2"/>
  <c r="E53" i="2" s="1"/>
  <c r="D54" i="2"/>
  <c r="A53" i="2"/>
  <c r="B54" i="2" l="1"/>
  <c r="C54" i="2"/>
  <c r="E54" i="2" s="1"/>
  <c r="D55" i="2"/>
  <c r="A54" i="2"/>
  <c r="B55" i="2" l="1"/>
  <c r="C55" i="2"/>
  <c r="E55" i="2" s="1"/>
  <c r="D56" i="2"/>
  <c r="A55" i="2"/>
  <c r="E5" i="2"/>
  <c r="B56" i="2" l="1"/>
  <c r="C56" i="2"/>
  <c r="E56" i="2" s="1"/>
  <c r="D57" i="2"/>
  <c r="A56" i="2"/>
  <c r="B57" i="2" l="1"/>
  <c r="C57" i="2"/>
  <c r="E57" i="2" s="1"/>
  <c r="D58" i="2"/>
  <c r="A57" i="2"/>
  <c r="B58" i="2" l="1"/>
  <c r="C58" i="2"/>
  <c r="E58" i="2" s="1"/>
  <c r="D59" i="2"/>
  <c r="A58" i="2"/>
  <c r="B59" i="2" l="1"/>
  <c r="C59" i="2"/>
  <c r="E59" i="2" s="1"/>
  <c r="D60" i="2"/>
  <c r="A59" i="2"/>
  <c r="B60" i="2" l="1"/>
  <c r="C60" i="2"/>
  <c r="E60" i="2" s="1"/>
  <c r="D61" i="2"/>
  <c r="A60" i="2"/>
  <c r="B61" i="2" l="1"/>
  <c r="C61" i="2"/>
  <c r="E61" i="2" s="1"/>
  <c r="D62" i="2"/>
  <c r="A61" i="2"/>
  <c r="B62" i="2" l="1"/>
  <c r="C62" i="2"/>
  <c r="E62" i="2" s="1"/>
  <c r="D63" i="2"/>
  <c r="A62" i="2"/>
  <c r="B63" i="2" l="1"/>
  <c r="C63" i="2"/>
  <c r="E63" i="2" s="1"/>
  <c r="D64" i="2"/>
  <c r="A63" i="2"/>
  <c r="B64" i="2" l="1"/>
  <c r="C64" i="2"/>
  <c r="E64" i="2" s="1"/>
  <c r="D65" i="2"/>
  <c r="A64" i="2"/>
  <c r="B65" i="2" l="1"/>
  <c r="C65" i="2"/>
  <c r="E65" i="2" s="1"/>
  <c r="D66" i="2"/>
  <c r="A65" i="2"/>
  <c r="B66" i="2" l="1"/>
  <c r="C66" i="2"/>
  <c r="E66" i="2" s="1"/>
  <c r="D67" i="2"/>
  <c r="A66" i="2"/>
  <c r="B67" i="2" l="1"/>
  <c r="C67" i="2"/>
  <c r="E67" i="2" s="1"/>
  <c r="D68" i="2"/>
  <c r="A67" i="2"/>
  <c r="B68" i="2" l="1"/>
  <c r="C68" i="2"/>
  <c r="E68" i="2" s="1"/>
  <c r="D69" i="2"/>
  <c r="A68" i="2"/>
  <c r="B69" i="2" l="1"/>
  <c r="C69" i="2"/>
  <c r="E69" i="2" s="1"/>
  <c r="D70" i="2"/>
  <c r="A69" i="2"/>
  <c r="B70" i="2" l="1"/>
  <c r="C70" i="2"/>
  <c r="E70" i="2" s="1"/>
  <c r="D71" i="2"/>
  <c r="A70" i="2"/>
  <c r="B71" i="2" l="1"/>
  <c r="C71" i="2"/>
  <c r="E71" i="2" s="1"/>
  <c r="D72" i="2"/>
  <c r="A71" i="2"/>
  <c r="B72" i="2" l="1"/>
  <c r="C72" i="2"/>
  <c r="E72" i="2" s="1"/>
  <c r="D73" i="2"/>
  <c r="A72" i="2"/>
  <c r="B73" i="2" l="1"/>
  <c r="C73" i="2"/>
  <c r="E73" i="2" s="1"/>
  <c r="D74" i="2"/>
  <c r="A73" i="2"/>
  <c r="B74" i="2" l="1"/>
  <c r="C74" i="2"/>
  <c r="E74" i="2" s="1"/>
  <c r="D75" i="2"/>
  <c r="A74" i="2"/>
  <c r="B75" i="2" l="1"/>
  <c r="C75" i="2"/>
  <c r="E75" i="2" s="1"/>
  <c r="D76" i="2"/>
  <c r="A75" i="2"/>
  <c r="B76" i="2" l="1"/>
  <c r="C76" i="2"/>
  <c r="E76" i="2" s="1"/>
  <c r="D77" i="2"/>
  <c r="A76" i="2"/>
  <c r="B77" i="2" l="1"/>
  <c r="C77" i="2"/>
  <c r="E77" i="2" s="1"/>
  <c r="D78" i="2"/>
  <c r="A77" i="2"/>
  <c r="B78" i="2" l="1"/>
  <c r="C78" i="2"/>
  <c r="E78" i="2" s="1"/>
  <c r="D79" i="2"/>
  <c r="A78" i="2"/>
  <c r="B79" i="2" l="1"/>
  <c r="C79" i="2"/>
  <c r="E79" i="2" s="1"/>
  <c r="D80" i="2"/>
  <c r="A79" i="2"/>
  <c r="B80" i="2" l="1"/>
  <c r="C80" i="2"/>
  <c r="E80" i="2" s="1"/>
  <c r="D81" i="2"/>
  <c r="A80" i="2"/>
  <c r="B81" i="2" l="1"/>
  <c r="C81" i="2"/>
  <c r="E81" i="2" s="1"/>
  <c r="D82" i="2"/>
  <c r="A81" i="2"/>
  <c r="B82" i="2" l="1"/>
  <c r="C82" i="2"/>
  <c r="E82" i="2" s="1"/>
  <c r="D83" i="2"/>
  <c r="A82" i="2"/>
  <c r="B83" i="2" l="1"/>
  <c r="C83" i="2"/>
  <c r="E83" i="2" s="1"/>
  <c r="D84" i="2"/>
  <c r="A83" i="2"/>
  <c r="B84" i="2" l="1"/>
  <c r="C84" i="2"/>
  <c r="E84" i="2" s="1"/>
  <c r="D85" i="2"/>
  <c r="A84" i="2"/>
  <c r="B85" i="2" l="1"/>
  <c r="C85" i="2"/>
  <c r="E85" i="2" s="1"/>
  <c r="D86" i="2"/>
  <c r="A85" i="2"/>
  <c r="B86" i="2" l="1"/>
  <c r="C86" i="2"/>
  <c r="E86" i="2" s="1"/>
  <c r="D87" i="2"/>
  <c r="A86" i="2"/>
  <c r="B87" i="2" l="1"/>
  <c r="C87" i="2"/>
  <c r="E87" i="2" s="1"/>
  <c r="D88" i="2"/>
  <c r="A87" i="2"/>
  <c r="B88" i="2" l="1"/>
  <c r="C88" i="2"/>
  <c r="E88" i="2" s="1"/>
  <c r="D89" i="2"/>
  <c r="A88" i="2"/>
  <c r="B89" i="2" l="1"/>
  <c r="C89" i="2"/>
  <c r="E89" i="2" s="1"/>
  <c r="D90" i="2"/>
  <c r="A89" i="2"/>
  <c r="B90" i="2" l="1"/>
  <c r="C90" i="2"/>
  <c r="E90" i="2" s="1"/>
  <c r="D91" i="2"/>
  <c r="A90" i="2"/>
  <c r="B91" i="2" l="1"/>
  <c r="C91" i="2"/>
  <c r="E91" i="2" s="1"/>
  <c r="D92" i="2"/>
  <c r="A91" i="2"/>
  <c r="B92" i="2" l="1"/>
  <c r="C92" i="2"/>
  <c r="E92" i="2" s="1"/>
  <c r="D93" i="2"/>
  <c r="A92" i="2"/>
  <c r="B93" i="2" l="1"/>
  <c r="C93" i="2"/>
  <c r="E93" i="2" s="1"/>
  <c r="D94" i="2"/>
  <c r="A93" i="2"/>
  <c r="B94" i="2" l="1"/>
  <c r="C94" i="2"/>
  <c r="E94" i="2" s="1"/>
  <c r="D95" i="2"/>
  <c r="A94" i="2"/>
  <c r="B95" i="2" l="1"/>
  <c r="C95" i="2"/>
  <c r="E95" i="2" s="1"/>
  <c r="D96" i="2"/>
  <c r="A95" i="2"/>
  <c r="B96" i="2" l="1"/>
  <c r="C96" i="2"/>
  <c r="E96" i="2" s="1"/>
  <c r="D97" i="2"/>
  <c r="A96" i="2"/>
  <c r="B97" i="2" l="1"/>
  <c r="C97" i="2"/>
  <c r="E97" i="2" s="1"/>
  <c r="D98" i="2"/>
  <c r="A97" i="2"/>
  <c r="B98" i="2" l="1"/>
  <c r="C98" i="2"/>
  <c r="E98" i="2" s="1"/>
  <c r="D99" i="2"/>
  <c r="A98" i="2"/>
  <c r="B99" i="2" l="1"/>
  <c r="C99" i="2"/>
  <c r="E99" i="2" s="1"/>
  <c r="D100" i="2"/>
  <c r="A99" i="2"/>
  <c r="B100" i="2" l="1"/>
  <c r="C100" i="2"/>
  <c r="E100" i="2" s="1"/>
  <c r="D101" i="2"/>
  <c r="A100" i="2"/>
  <c r="B101" i="2" l="1"/>
  <c r="C101" i="2"/>
  <c r="E101" i="2" s="1"/>
  <c r="D102" i="2"/>
  <c r="A101" i="2"/>
  <c r="B102" i="2" l="1"/>
  <c r="C102" i="2"/>
  <c r="E102" i="2" s="1"/>
  <c r="D103" i="2"/>
  <c r="A102" i="2"/>
  <c r="B103" i="2" l="1"/>
  <c r="C103" i="2"/>
  <c r="E103" i="2" s="1"/>
  <c r="D104" i="2"/>
  <c r="A103" i="2"/>
  <c r="B104" i="2" l="1"/>
  <c r="C104" i="2"/>
  <c r="E104" i="2" s="1"/>
  <c r="D105" i="2"/>
  <c r="A104" i="2"/>
  <c r="B105" i="2" l="1"/>
  <c r="C105" i="2"/>
  <c r="E105" i="2" s="1"/>
  <c r="D106" i="2"/>
  <c r="A105" i="2"/>
  <c r="B106" i="2" l="1"/>
  <c r="C106" i="2"/>
  <c r="E106" i="2" s="1"/>
  <c r="D107" i="2"/>
  <c r="A106" i="2"/>
  <c r="B107" i="2" l="1"/>
  <c r="C107" i="2"/>
  <c r="E107" i="2" s="1"/>
  <c r="D108" i="2"/>
  <c r="A107" i="2"/>
  <c r="B108" i="2" l="1"/>
  <c r="C108" i="2"/>
  <c r="E108" i="2" s="1"/>
  <c r="D109" i="2"/>
  <c r="A108" i="2"/>
  <c r="B109" i="2" l="1"/>
  <c r="C109" i="2"/>
  <c r="E109" i="2" s="1"/>
  <c r="D110" i="2"/>
  <c r="A109" i="2"/>
  <c r="B110" i="2" l="1"/>
  <c r="C110" i="2"/>
  <c r="E110" i="2" s="1"/>
  <c r="D111" i="2"/>
  <c r="A110" i="2"/>
  <c r="B111" i="2" l="1"/>
  <c r="C111" i="2"/>
  <c r="E111" i="2" s="1"/>
  <c r="D112" i="2"/>
  <c r="A111" i="2"/>
  <c r="B112" i="2" l="1"/>
  <c r="C112" i="2"/>
  <c r="E112" i="2" s="1"/>
  <c r="D113" i="2"/>
  <c r="A112" i="2"/>
  <c r="B113" i="2" l="1"/>
  <c r="C113" i="2"/>
  <c r="E113" i="2" s="1"/>
  <c r="D114" i="2"/>
  <c r="A113" i="2"/>
  <c r="B114" i="2" l="1"/>
  <c r="C114" i="2"/>
  <c r="E114" i="2" s="1"/>
  <c r="D115" i="2"/>
  <c r="A114" i="2"/>
  <c r="B115" i="2" l="1"/>
  <c r="C115" i="2"/>
  <c r="E115" i="2" s="1"/>
  <c r="D116" i="2"/>
  <c r="A115" i="2"/>
  <c r="B116" i="2" l="1"/>
  <c r="C116" i="2"/>
  <c r="E116" i="2" s="1"/>
  <c r="D117" i="2"/>
  <c r="A116" i="2"/>
  <c r="B117" i="2" l="1"/>
  <c r="C117" i="2"/>
  <c r="E117" i="2" s="1"/>
  <c r="D118" i="2"/>
  <c r="A117" i="2"/>
  <c r="B118" i="2" l="1"/>
  <c r="C118" i="2"/>
  <c r="E118" i="2" s="1"/>
  <c r="D119" i="2"/>
  <c r="A118" i="2"/>
  <c r="B119" i="2" l="1"/>
  <c r="C119" i="2"/>
  <c r="E119" i="2" s="1"/>
  <c r="D120" i="2"/>
  <c r="A119" i="2"/>
  <c r="B120" i="2" l="1"/>
  <c r="C120" i="2"/>
  <c r="E120" i="2" s="1"/>
  <c r="D121" i="2"/>
  <c r="A120" i="2"/>
  <c r="B121" i="2" l="1"/>
  <c r="C121" i="2"/>
  <c r="E121" i="2" s="1"/>
  <c r="D122" i="2"/>
  <c r="A121" i="2"/>
  <c r="B122" i="2" l="1"/>
  <c r="C122" i="2"/>
  <c r="E122" i="2" s="1"/>
  <c r="D123" i="2"/>
  <c r="A122" i="2"/>
  <c r="B123" i="2" l="1"/>
  <c r="C123" i="2"/>
  <c r="E123" i="2" s="1"/>
  <c r="D124" i="2"/>
  <c r="A123" i="2"/>
  <c r="B124" i="2" l="1"/>
  <c r="C124" i="2"/>
  <c r="E124" i="2" s="1"/>
  <c r="D125" i="2"/>
  <c r="A124" i="2"/>
  <c r="B125" i="2" l="1"/>
  <c r="C125" i="2"/>
  <c r="E125" i="2" s="1"/>
  <c r="D126" i="2"/>
  <c r="A125" i="2"/>
  <c r="B126" i="2" l="1"/>
  <c r="C126" i="2"/>
  <c r="E126" i="2" s="1"/>
  <c r="D127" i="2"/>
  <c r="A126" i="2"/>
  <c r="B127" i="2" l="1"/>
  <c r="C127" i="2"/>
  <c r="E127" i="2" s="1"/>
  <c r="D128" i="2"/>
  <c r="A127" i="2"/>
  <c r="B128" i="2" l="1"/>
  <c r="C128" i="2"/>
  <c r="E128" i="2" s="1"/>
  <c r="D129" i="2"/>
  <c r="A128" i="2"/>
  <c r="B129" i="2" l="1"/>
  <c r="C129" i="2"/>
  <c r="E129" i="2" s="1"/>
  <c r="D130" i="2"/>
  <c r="A129" i="2"/>
  <c r="B130" i="2" l="1"/>
  <c r="C130" i="2"/>
  <c r="E130" i="2" s="1"/>
  <c r="D131" i="2"/>
  <c r="A130" i="2"/>
  <c r="B131" i="2" l="1"/>
  <c r="C131" i="2"/>
  <c r="E131" i="2" s="1"/>
  <c r="D132" i="2"/>
  <c r="A131" i="2"/>
  <c r="B132" i="2" l="1"/>
  <c r="C132" i="2"/>
  <c r="E132" i="2" s="1"/>
  <c r="D133" i="2"/>
  <c r="A132" i="2"/>
  <c r="B133" i="2" l="1"/>
  <c r="C133" i="2"/>
  <c r="E133" i="2" s="1"/>
  <c r="D134" i="2"/>
  <c r="A133" i="2"/>
  <c r="B134" i="2" l="1"/>
  <c r="C134" i="2"/>
  <c r="E134" i="2" s="1"/>
  <c r="D135" i="2"/>
  <c r="A134" i="2"/>
  <c r="B135" i="2" l="1"/>
  <c r="C135" i="2"/>
  <c r="E135" i="2" s="1"/>
  <c r="D136" i="2"/>
  <c r="A135" i="2"/>
  <c r="B136" i="2" l="1"/>
  <c r="C136" i="2"/>
  <c r="E136" i="2" s="1"/>
  <c r="D137" i="2"/>
  <c r="A136" i="2"/>
  <c r="B137" i="2" l="1"/>
  <c r="C137" i="2"/>
  <c r="E137" i="2" s="1"/>
  <c r="D138" i="2"/>
  <c r="A137" i="2"/>
  <c r="B138" i="2" l="1"/>
  <c r="C138" i="2"/>
  <c r="E138" i="2" s="1"/>
  <c r="D139" i="2"/>
  <c r="A138" i="2"/>
  <c r="B139" i="2" l="1"/>
  <c r="C139" i="2"/>
  <c r="E139" i="2" s="1"/>
  <c r="D140" i="2"/>
  <c r="A139" i="2"/>
  <c r="B140" i="2" l="1"/>
  <c r="C140" i="2"/>
  <c r="E140" i="2" s="1"/>
  <c r="D141" i="2"/>
  <c r="A140" i="2"/>
  <c r="B141" i="2" l="1"/>
  <c r="C141" i="2"/>
  <c r="E141" i="2" s="1"/>
  <c r="D142" i="2"/>
  <c r="A141" i="2"/>
  <c r="B142" i="2" l="1"/>
  <c r="C142" i="2"/>
  <c r="E142" i="2" s="1"/>
  <c r="D143" i="2"/>
  <c r="A142" i="2"/>
  <c r="B143" i="2" l="1"/>
  <c r="C143" i="2"/>
  <c r="E143" i="2" s="1"/>
  <c r="D144" i="2"/>
  <c r="A143" i="2"/>
  <c r="B144" i="2" l="1"/>
  <c r="C144" i="2"/>
  <c r="E144" i="2" s="1"/>
  <c r="D145" i="2"/>
  <c r="A144" i="2"/>
  <c r="B145" i="2" l="1"/>
  <c r="C145" i="2"/>
  <c r="E145" i="2" s="1"/>
  <c r="D146" i="2"/>
  <c r="A145" i="2"/>
  <c r="B146" i="2" l="1"/>
  <c r="C146" i="2"/>
  <c r="E146" i="2" s="1"/>
  <c r="D147" i="2"/>
  <c r="A146" i="2"/>
  <c r="B147" i="2" l="1"/>
  <c r="C147" i="2"/>
  <c r="E147" i="2" s="1"/>
  <c r="D148" i="2"/>
  <c r="A147" i="2"/>
  <c r="B148" i="2" l="1"/>
  <c r="C148" i="2"/>
  <c r="E148" i="2" s="1"/>
  <c r="D149" i="2"/>
  <c r="A148" i="2"/>
  <c r="B149" i="2" l="1"/>
  <c r="C149" i="2"/>
  <c r="E149" i="2" s="1"/>
  <c r="D150" i="2"/>
  <c r="A149" i="2"/>
  <c r="B150" i="2" l="1"/>
  <c r="C150" i="2"/>
  <c r="E150" i="2" s="1"/>
  <c r="D151" i="2"/>
  <c r="A150" i="2"/>
  <c r="B151" i="2" l="1"/>
  <c r="C151" i="2"/>
  <c r="E151" i="2" s="1"/>
  <c r="D152" i="2"/>
  <c r="A151" i="2"/>
  <c r="B152" i="2" l="1"/>
  <c r="C152" i="2"/>
  <c r="E152" i="2" s="1"/>
  <c r="D153" i="2"/>
  <c r="A152" i="2"/>
  <c r="B153" i="2" l="1"/>
  <c r="C153" i="2"/>
  <c r="E153" i="2" s="1"/>
  <c r="D154" i="2"/>
  <c r="A153" i="2"/>
  <c r="B154" i="2" l="1"/>
  <c r="C154" i="2"/>
  <c r="E154" i="2" s="1"/>
  <c r="D155" i="2"/>
  <c r="A154" i="2"/>
  <c r="B155" i="2" l="1"/>
  <c r="C155" i="2"/>
  <c r="E155" i="2" s="1"/>
  <c r="D156" i="2"/>
  <c r="A155" i="2"/>
  <c r="B156" i="2" l="1"/>
  <c r="C156" i="2"/>
  <c r="E156" i="2" s="1"/>
  <c r="D157" i="2"/>
  <c r="A156" i="2"/>
  <c r="B157" i="2" l="1"/>
  <c r="C157" i="2"/>
  <c r="E157" i="2" s="1"/>
  <c r="D158" i="2"/>
  <c r="A157" i="2"/>
  <c r="B158" i="2" l="1"/>
  <c r="C158" i="2"/>
  <c r="E158" i="2" s="1"/>
  <c r="D159" i="2"/>
  <c r="A158" i="2"/>
  <c r="B159" i="2" l="1"/>
  <c r="C159" i="2"/>
  <c r="E159" i="2" s="1"/>
  <c r="D160" i="2"/>
  <c r="A159" i="2"/>
  <c r="B160" i="2" l="1"/>
  <c r="C160" i="2"/>
  <c r="E160" i="2" s="1"/>
  <c r="D161" i="2"/>
  <c r="A160" i="2"/>
  <c r="B161" i="2" l="1"/>
  <c r="C161" i="2"/>
  <c r="E161" i="2" s="1"/>
  <c r="D162" i="2"/>
  <c r="A161" i="2"/>
  <c r="B162" i="2" l="1"/>
  <c r="C162" i="2"/>
  <c r="E162" i="2" s="1"/>
  <c r="D163" i="2"/>
  <c r="A162" i="2"/>
  <c r="B163" i="2" l="1"/>
  <c r="C163" i="2"/>
  <c r="E163" i="2" s="1"/>
  <c r="D164" i="2"/>
  <c r="A163" i="2"/>
  <c r="B164" i="2" l="1"/>
  <c r="C164" i="2"/>
  <c r="E164" i="2" s="1"/>
  <c r="D165" i="2"/>
  <c r="A164" i="2"/>
  <c r="B165" i="2" l="1"/>
  <c r="C165" i="2"/>
  <c r="E165" i="2" s="1"/>
  <c r="D166" i="2"/>
  <c r="A165" i="2"/>
  <c r="B166" i="2" l="1"/>
  <c r="C166" i="2"/>
  <c r="E166" i="2" s="1"/>
  <c r="D167" i="2"/>
  <c r="A166" i="2"/>
  <c r="B167" i="2" l="1"/>
  <c r="C167" i="2"/>
  <c r="E167" i="2" s="1"/>
  <c r="D168" i="2"/>
  <c r="A167" i="2"/>
  <c r="B168" i="2" l="1"/>
  <c r="C168" i="2"/>
  <c r="E168" i="2" s="1"/>
  <c r="D169" i="2"/>
  <c r="A168" i="2"/>
  <c r="B169" i="2" l="1"/>
  <c r="C169" i="2"/>
  <c r="E169" i="2" s="1"/>
  <c r="D170" i="2"/>
  <c r="A169" i="2"/>
  <c r="B170" i="2" l="1"/>
  <c r="C170" i="2"/>
  <c r="E170" i="2" s="1"/>
  <c r="D171" i="2"/>
  <c r="A170" i="2"/>
  <c r="B171" i="2" l="1"/>
  <c r="C171" i="2"/>
  <c r="E171" i="2" s="1"/>
  <c r="D172" i="2"/>
  <c r="A171" i="2"/>
  <c r="B172" i="2" l="1"/>
  <c r="C172" i="2"/>
  <c r="E172" i="2" s="1"/>
  <c r="D173" i="2"/>
  <c r="A172" i="2"/>
  <c r="B173" i="2" l="1"/>
  <c r="C173" i="2"/>
  <c r="E173" i="2" s="1"/>
  <c r="D174" i="2"/>
  <c r="A173" i="2"/>
  <c r="B174" i="2" l="1"/>
  <c r="C174" i="2"/>
  <c r="E174" i="2" s="1"/>
  <c r="D175" i="2"/>
  <c r="A174" i="2"/>
  <c r="B175" i="2" l="1"/>
  <c r="C175" i="2"/>
  <c r="E175" i="2" s="1"/>
  <c r="D176" i="2"/>
  <c r="A175" i="2"/>
  <c r="B176" i="2" l="1"/>
  <c r="C176" i="2"/>
  <c r="E176" i="2" s="1"/>
  <c r="D177" i="2"/>
  <c r="A176" i="2"/>
  <c r="B177" i="2" l="1"/>
  <c r="C177" i="2"/>
  <c r="E177" i="2" s="1"/>
  <c r="D178" i="2"/>
  <c r="A177" i="2"/>
  <c r="B178" i="2" l="1"/>
  <c r="C178" i="2"/>
  <c r="E178" i="2" s="1"/>
  <c r="D179" i="2"/>
  <c r="A178" i="2"/>
  <c r="B179" i="2" l="1"/>
  <c r="C179" i="2"/>
  <c r="E179" i="2" s="1"/>
  <c r="D180" i="2"/>
  <c r="A179" i="2"/>
  <c r="B180" i="2" l="1"/>
  <c r="C180" i="2"/>
  <c r="E180" i="2" s="1"/>
  <c r="D181" i="2"/>
  <c r="A180" i="2"/>
  <c r="B181" i="2" l="1"/>
  <c r="C181" i="2"/>
  <c r="E181" i="2" s="1"/>
  <c r="D182" i="2"/>
  <c r="A181" i="2"/>
  <c r="B182" i="2" l="1"/>
  <c r="C182" i="2"/>
  <c r="E182" i="2" s="1"/>
  <c r="D183" i="2"/>
  <c r="A182" i="2"/>
  <c r="B183" i="2" l="1"/>
  <c r="C183" i="2"/>
  <c r="E183" i="2" s="1"/>
  <c r="D184" i="2"/>
  <c r="A183" i="2"/>
  <c r="B184" i="2" l="1"/>
  <c r="C184" i="2"/>
  <c r="E184" i="2" s="1"/>
  <c r="D185" i="2"/>
  <c r="A184" i="2"/>
  <c r="B185" i="2" l="1"/>
  <c r="C185" i="2"/>
  <c r="E185" i="2" s="1"/>
  <c r="D186" i="2"/>
  <c r="A185" i="2"/>
  <c r="B186" i="2" l="1"/>
  <c r="C186" i="2"/>
  <c r="E186" i="2" s="1"/>
  <c r="D187" i="2"/>
  <c r="A186" i="2"/>
  <c r="B187" i="2" l="1"/>
  <c r="C187" i="2"/>
  <c r="E187" i="2" s="1"/>
  <c r="D188" i="2"/>
  <c r="A187" i="2"/>
  <c r="B188" i="2" l="1"/>
  <c r="C188" i="2"/>
  <c r="E188" i="2" s="1"/>
  <c r="D189" i="2"/>
  <c r="A188" i="2"/>
  <c r="B189" i="2" l="1"/>
  <c r="C189" i="2"/>
  <c r="E189" i="2" s="1"/>
  <c r="D190" i="2"/>
  <c r="A189" i="2"/>
  <c r="B190" i="2" l="1"/>
  <c r="C190" i="2"/>
  <c r="E190" i="2" s="1"/>
  <c r="D191" i="2"/>
  <c r="A190" i="2"/>
  <c r="B191" i="2" l="1"/>
  <c r="C191" i="2"/>
  <c r="E191" i="2" s="1"/>
  <c r="D192" i="2"/>
  <c r="A191" i="2"/>
  <c r="B192" i="2" l="1"/>
  <c r="C192" i="2"/>
  <c r="E192" i="2" s="1"/>
  <c r="D193" i="2"/>
  <c r="A192" i="2"/>
  <c r="B193" i="2" l="1"/>
  <c r="C193" i="2"/>
  <c r="E193" i="2" s="1"/>
  <c r="D194" i="2"/>
  <c r="A193" i="2"/>
  <c r="B194" i="2" l="1"/>
  <c r="C194" i="2"/>
  <c r="E194" i="2" s="1"/>
  <c r="D195" i="2"/>
  <c r="A194" i="2"/>
  <c r="B195" i="2" l="1"/>
  <c r="C195" i="2"/>
  <c r="E195" i="2" s="1"/>
  <c r="D196" i="2"/>
  <c r="A195" i="2"/>
  <c r="B196" i="2" l="1"/>
  <c r="C196" i="2"/>
  <c r="E196" i="2" s="1"/>
  <c r="D197" i="2"/>
  <c r="A196" i="2"/>
  <c r="B197" i="2" l="1"/>
  <c r="C197" i="2"/>
  <c r="E197" i="2" s="1"/>
  <c r="D198" i="2"/>
  <c r="A197" i="2"/>
  <c r="B198" i="2" l="1"/>
  <c r="C198" i="2"/>
  <c r="E198" i="2" s="1"/>
  <c r="D199" i="2"/>
  <c r="A198" i="2"/>
  <c r="B199" i="2" l="1"/>
  <c r="C199" i="2"/>
  <c r="E199" i="2" s="1"/>
  <c r="D200" i="2"/>
  <c r="A199" i="2"/>
  <c r="B200" i="2" l="1"/>
  <c r="C200" i="2"/>
  <c r="E200" i="2" s="1"/>
  <c r="D201" i="2"/>
  <c r="A200" i="2"/>
  <c r="B201" i="2" l="1"/>
  <c r="C201" i="2"/>
  <c r="E201" i="2" s="1"/>
  <c r="D202" i="2"/>
  <c r="A201" i="2"/>
  <c r="B202" i="2" l="1"/>
  <c r="C202" i="2"/>
  <c r="E202" i="2" s="1"/>
  <c r="D203" i="2"/>
  <c r="A202" i="2"/>
  <c r="B203" i="2" l="1"/>
  <c r="C203" i="2"/>
  <c r="E203" i="2" s="1"/>
  <c r="D204" i="2"/>
  <c r="A203" i="2"/>
  <c r="B204" i="2" l="1"/>
  <c r="C204" i="2"/>
  <c r="E204" i="2" s="1"/>
  <c r="D205" i="2"/>
  <c r="A204" i="2"/>
  <c r="B205" i="2" l="1"/>
  <c r="C205" i="2"/>
  <c r="E205" i="2" s="1"/>
  <c r="D206" i="2"/>
  <c r="A205" i="2"/>
  <c r="B206" i="2" l="1"/>
  <c r="C206" i="2"/>
  <c r="E206" i="2" s="1"/>
  <c r="D207" i="2"/>
  <c r="A206" i="2"/>
  <c r="B207" i="2" l="1"/>
  <c r="C207" i="2"/>
  <c r="E207" i="2" s="1"/>
  <c r="D208" i="2"/>
  <c r="A207" i="2"/>
  <c r="B208" i="2" l="1"/>
  <c r="C208" i="2"/>
  <c r="E208" i="2" s="1"/>
  <c r="D209" i="2"/>
  <c r="A208" i="2"/>
  <c r="B209" i="2" l="1"/>
  <c r="C209" i="2"/>
  <c r="E209" i="2" s="1"/>
  <c r="D210" i="2"/>
  <c r="A209" i="2"/>
  <c r="B210" i="2" l="1"/>
  <c r="C210" i="2"/>
  <c r="E210" i="2" s="1"/>
  <c r="D211" i="2"/>
  <c r="A210" i="2"/>
  <c r="B211" i="2" l="1"/>
  <c r="C211" i="2"/>
  <c r="E211" i="2" s="1"/>
  <c r="D212" i="2"/>
  <c r="A211" i="2"/>
  <c r="B212" i="2" l="1"/>
  <c r="C212" i="2"/>
  <c r="E212" i="2" s="1"/>
  <c r="D213" i="2"/>
  <c r="A212" i="2"/>
  <c r="B213" i="2" l="1"/>
  <c r="C213" i="2"/>
  <c r="E213" i="2" s="1"/>
  <c r="D214" i="2"/>
  <c r="A213" i="2"/>
  <c r="B214" i="2" l="1"/>
  <c r="C214" i="2"/>
  <c r="E214" i="2" s="1"/>
  <c r="D215" i="2"/>
  <c r="A214" i="2"/>
  <c r="B215" i="2" l="1"/>
  <c r="C215" i="2"/>
  <c r="E215" i="2" s="1"/>
  <c r="D216" i="2"/>
  <c r="A215" i="2"/>
  <c r="B216" i="2" l="1"/>
  <c r="C216" i="2"/>
  <c r="E216" i="2" s="1"/>
  <c r="D217" i="2"/>
  <c r="A216" i="2"/>
  <c r="B217" i="2" l="1"/>
  <c r="C217" i="2"/>
  <c r="E217" i="2" s="1"/>
  <c r="D218" i="2"/>
  <c r="A217" i="2"/>
  <c r="B218" i="2" l="1"/>
  <c r="C218" i="2"/>
  <c r="E218" i="2" s="1"/>
  <c r="D219" i="2"/>
  <c r="A218" i="2"/>
  <c r="B219" i="2" l="1"/>
  <c r="C219" i="2"/>
  <c r="E219" i="2" s="1"/>
  <c r="D220" i="2"/>
  <c r="A219" i="2"/>
  <c r="B220" i="2" l="1"/>
  <c r="C220" i="2"/>
  <c r="E220" i="2" s="1"/>
  <c r="D221" i="2"/>
  <c r="A220" i="2"/>
  <c r="B221" i="2" l="1"/>
  <c r="C221" i="2"/>
  <c r="E221" i="2" s="1"/>
  <c r="D222" i="2"/>
  <c r="A221" i="2"/>
  <c r="B222" i="2" l="1"/>
  <c r="C222" i="2"/>
  <c r="E222" i="2" s="1"/>
  <c r="D223" i="2"/>
  <c r="A222" i="2"/>
  <c r="B223" i="2" l="1"/>
  <c r="C223" i="2"/>
  <c r="E223" i="2" s="1"/>
  <c r="D224" i="2"/>
  <c r="A223" i="2"/>
  <c r="B224" i="2" l="1"/>
  <c r="C224" i="2"/>
  <c r="E224" i="2" s="1"/>
  <c r="D225" i="2"/>
  <c r="A224" i="2"/>
  <c r="B225" i="2" l="1"/>
  <c r="C225" i="2"/>
  <c r="E225" i="2" s="1"/>
  <c r="D226" i="2"/>
  <c r="A225" i="2"/>
  <c r="B226" i="2" l="1"/>
  <c r="C226" i="2"/>
  <c r="E226" i="2" s="1"/>
  <c r="D227" i="2"/>
  <c r="A226" i="2"/>
  <c r="B227" i="2" l="1"/>
  <c r="C227" i="2"/>
  <c r="E227" i="2" s="1"/>
  <c r="D228" i="2"/>
  <c r="A227" i="2"/>
  <c r="B228" i="2" l="1"/>
  <c r="C228" i="2"/>
  <c r="E228" i="2" s="1"/>
  <c r="D229" i="2"/>
  <c r="A228" i="2"/>
  <c r="B229" i="2" l="1"/>
  <c r="C229" i="2"/>
  <c r="E229" i="2" s="1"/>
  <c r="D230" i="2"/>
  <c r="A229" i="2"/>
  <c r="B230" i="2" l="1"/>
  <c r="C230" i="2"/>
  <c r="E230" i="2" s="1"/>
  <c r="D231" i="2"/>
  <c r="A230" i="2"/>
  <c r="B231" i="2" l="1"/>
  <c r="C231" i="2"/>
  <c r="E231" i="2" s="1"/>
  <c r="D232" i="2"/>
  <c r="A231" i="2"/>
  <c r="B232" i="2" l="1"/>
  <c r="C232" i="2"/>
  <c r="E232" i="2" s="1"/>
  <c r="D233" i="2"/>
  <c r="A232" i="2"/>
  <c r="B233" i="2" l="1"/>
  <c r="C233" i="2"/>
  <c r="E233" i="2" s="1"/>
  <c r="D234" i="2"/>
  <c r="A233" i="2"/>
  <c r="B234" i="2" l="1"/>
  <c r="C234" i="2"/>
  <c r="E234" i="2" s="1"/>
  <c r="D235" i="2"/>
  <c r="A234" i="2"/>
  <c r="B235" i="2" l="1"/>
  <c r="C235" i="2"/>
  <c r="E235" i="2" s="1"/>
  <c r="D236" i="2"/>
  <c r="A235" i="2"/>
  <c r="B236" i="2" l="1"/>
  <c r="C236" i="2"/>
  <c r="E236" i="2" s="1"/>
  <c r="D237" i="2"/>
  <c r="A236" i="2"/>
  <c r="B237" i="2" l="1"/>
  <c r="C237" i="2"/>
  <c r="E237" i="2" s="1"/>
  <c r="D238" i="2"/>
  <c r="A237" i="2"/>
  <c r="B238" i="2" l="1"/>
  <c r="C238" i="2"/>
  <c r="E238" i="2" s="1"/>
  <c r="D239" i="2"/>
  <c r="A238" i="2"/>
  <c r="B239" i="2" l="1"/>
  <c r="C239" i="2"/>
  <c r="E239" i="2" s="1"/>
  <c r="D240" i="2"/>
  <c r="A239" i="2"/>
  <c r="B240" i="2" l="1"/>
  <c r="C240" i="2"/>
  <c r="E240" i="2" s="1"/>
  <c r="D241" i="2"/>
  <c r="A240" i="2"/>
  <c r="B241" i="2" l="1"/>
  <c r="C241" i="2"/>
  <c r="E241" i="2" s="1"/>
  <c r="D242" i="2"/>
  <c r="A241" i="2"/>
  <c r="B242" i="2" l="1"/>
  <c r="C242" i="2"/>
  <c r="E242" i="2" s="1"/>
  <c r="D243" i="2"/>
  <c r="A242" i="2"/>
  <c r="B243" i="2" l="1"/>
  <c r="C243" i="2"/>
  <c r="E243" i="2" s="1"/>
  <c r="D244" i="2"/>
  <c r="A243" i="2"/>
  <c r="B244" i="2" l="1"/>
  <c r="C244" i="2"/>
  <c r="E244" i="2" s="1"/>
  <c r="D245" i="2"/>
  <c r="A244" i="2"/>
  <c r="B245" i="2" l="1"/>
  <c r="C245" i="2"/>
  <c r="E245" i="2" s="1"/>
  <c r="D246" i="2"/>
  <c r="A245" i="2"/>
  <c r="B246" i="2" l="1"/>
  <c r="C246" i="2"/>
  <c r="E246" i="2" s="1"/>
  <c r="D247" i="2"/>
  <c r="A246" i="2"/>
  <c r="B247" i="2" l="1"/>
  <c r="C247" i="2"/>
  <c r="E247" i="2" s="1"/>
  <c r="D248" i="2"/>
  <c r="A247" i="2"/>
  <c r="B248" i="2" l="1"/>
  <c r="C248" i="2"/>
  <c r="E248" i="2" s="1"/>
  <c r="D249" i="2"/>
  <c r="A248" i="2"/>
  <c r="B249" i="2" l="1"/>
  <c r="C249" i="2"/>
  <c r="E249" i="2" s="1"/>
  <c r="D250" i="2"/>
  <c r="A249" i="2"/>
  <c r="B250" i="2" l="1"/>
  <c r="C250" i="2"/>
  <c r="E250" i="2" s="1"/>
  <c r="D251" i="2"/>
  <c r="A250" i="2"/>
  <c r="B251" i="2" l="1"/>
  <c r="C251" i="2"/>
  <c r="E251" i="2" s="1"/>
  <c r="D252" i="2"/>
  <c r="A251" i="2"/>
  <c r="B252" i="2" l="1"/>
  <c r="C252" i="2"/>
  <c r="E252" i="2" s="1"/>
  <c r="D253" i="2"/>
  <c r="A252" i="2"/>
  <c r="B253" i="2" l="1"/>
  <c r="C253" i="2"/>
  <c r="E253" i="2" s="1"/>
  <c r="D254" i="2"/>
  <c r="A253" i="2"/>
  <c r="B254" i="2" l="1"/>
  <c r="C254" i="2"/>
  <c r="E254" i="2" s="1"/>
  <c r="D255" i="2"/>
  <c r="A254" i="2"/>
  <c r="B255" i="2" l="1"/>
  <c r="C255" i="2"/>
  <c r="E255" i="2" s="1"/>
  <c r="D256" i="2"/>
  <c r="A255" i="2"/>
  <c r="B256" i="2" l="1"/>
  <c r="C256" i="2"/>
  <c r="E256" i="2" s="1"/>
  <c r="D257" i="2"/>
  <c r="A256" i="2"/>
  <c r="B257" i="2" l="1"/>
  <c r="C257" i="2"/>
  <c r="E257" i="2" s="1"/>
  <c r="D258" i="2"/>
  <c r="A257" i="2"/>
  <c r="B258" i="2" l="1"/>
  <c r="C258" i="2"/>
  <c r="E258" i="2" s="1"/>
  <c r="D259" i="2"/>
  <c r="A258" i="2"/>
  <c r="B259" i="2" l="1"/>
  <c r="C259" i="2"/>
  <c r="E259" i="2" s="1"/>
  <c r="D260" i="2"/>
  <c r="A259" i="2"/>
  <c r="B260" i="2" l="1"/>
  <c r="C260" i="2"/>
  <c r="E260" i="2" s="1"/>
  <c r="D261" i="2"/>
  <c r="A260" i="2"/>
  <c r="B261" i="2" l="1"/>
  <c r="C261" i="2"/>
  <c r="E261" i="2" s="1"/>
  <c r="D262" i="2"/>
  <c r="A261" i="2"/>
  <c r="B262" i="2" l="1"/>
  <c r="C262" i="2"/>
  <c r="E262" i="2" s="1"/>
  <c r="D263" i="2"/>
  <c r="A262" i="2"/>
  <c r="B263" i="2" l="1"/>
  <c r="C263" i="2"/>
  <c r="E263" i="2" s="1"/>
  <c r="D264" i="2"/>
  <c r="A263" i="2"/>
  <c r="B264" i="2" l="1"/>
  <c r="C264" i="2"/>
  <c r="E264" i="2" s="1"/>
  <c r="D265" i="2"/>
  <c r="A264" i="2"/>
  <c r="B265" i="2" l="1"/>
  <c r="C265" i="2"/>
  <c r="E265" i="2" s="1"/>
  <c r="D266" i="2"/>
  <c r="A265" i="2"/>
  <c r="B266" i="2" l="1"/>
  <c r="C266" i="2"/>
  <c r="E266" i="2" s="1"/>
  <c r="D267" i="2"/>
  <c r="A266" i="2"/>
  <c r="B267" i="2" l="1"/>
  <c r="C267" i="2"/>
  <c r="E267" i="2" s="1"/>
  <c r="D268" i="2"/>
  <c r="A267" i="2"/>
  <c r="B268" i="2" l="1"/>
  <c r="C268" i="2"/>
  <c r="E268" i="2" s="1"/>
  <c r="D269" i="2"/>
  <c r="A268" i="2"/>
  <c r="B269" i="2" l="1"/>
  <c r="C269" i="2"/>
  <c r="E269" i="2" s="1"/>
  <c r="D270" i="2"/>
  <c r="A269" i="2"/>
  <c r="B270" i="2" l="1"/>
  <c r="C270" i="2"/>
  <c r="E270" i="2" s="1"/>
  <c r="D271" i="2"/>
  <c r="A270" i="2"/>
  <c r="B271" i="2" l="1"/>
  <c r="C271" i="2"/>
  <c r="E271" i="2" s="1"/>
  <c r="D272" i="2"/>
  <c r="A271" i="2"/>
  <c r="B272" i="2" l="1"/>
  <c r="C272" i="2"/>
  <c r="E272" i="2" s="1"/>
  <c r="D273" i="2"/>
  <c r="A272" i="2"/>
  <c r="B273" i="2" l="1"/>
  <c r="C273" i="2"/>
  <c r="E273" i="2" s="1"/>
  <c r="D274" i="2"/>
  <c r="A273" i="2"/>
  <c r="B274" i="2" l="1"/>
  <c r="C274" i="2"/>
  <c r="E274" i="2" s="1"/>
  <c r="D275" i="2"/>
  <c r="A274" i="2"/>
  <c r="B275" i="2" l="1"/>
  <c r="C275" i="2"/>
  <c r="E275" i="2" s="1"/>
  <c r="D276" i="2"/>
  <c r="A275" i="2"/>
  <c r="B276" i="2" l="1"/>
  <c r="C276" i="2"/>
  <c r="E276" i="2" s="1"/>
  <c r="D277" i="2"/>
  <c r="A276" i="2"/>
  <c r="B277" i="2" l="1"/>
  <c r="C277" i="2"/>
  <c r="E277" i="2" s="1"/>
  <c r="D278" i="2"/>
  <c r="A277" i="2"/>
  <c r="B278" i="2" l="1"/>
  <c r="C278" i="2"/>
  <c r="E278" i="2" s="1"/>
  <c r="D279" i="2"/>
  <c r="A278" i="2"/>
  <c r="B279" i="2" l="1"/>
  <c r="C279" i="2"/>
  <c r="E279" i="2" s="1"/>
  <c r="D280" i="2"/>
  <c r="A279" i="2"/>
  <c r="B280" i="2" l="1"/>
  <c r="C280" i="2"/>
  <c r="E280" i="2" s="1"/>
  <c r="A280" i="2"/>
  <c r="C281" i="2" l="1"/>
  <c r="E281" i="2" s="1"/>
  <c r="D281" i="2"/>
  <c r="A281" i="2"/>
  <c r="B281" i="2"/>
  <c r="F4" i="2"/>
</calcChain>
</file>

<file path=xl/sharedStrings.xml><?xml version="1.0" encoding="utf-8"?>
<sst xmlns="http://schemas.openxmlformats.org/spreadsheetml/2006/main" count="650" uniqueCount="478">
  <si>
    <t>Przyrządy i urządzenia do obserwacji</t>
  </si>
  <si>
    <t>Kod</t>
  </si>
  <si>
    <t>Nazwa</t>
  </si>
  <si>
    <t xml:space="preserve">Opis </t>
  </si>
  <si>
    <t>Lupa śr. 90 mm</t>
  </si>
  <si>
    <t>Pudełko do obserwacji okazów z 2 lupami</t>
  </si>
  <si>
    <t>Zestaw pudełek do obserwacji okazów</t>
  </si>
  <si>
    <t>Lornetka</t>
  </si>
  <si>
    <t>Teleskop</t>
  </si>
  <si>
    <t>Mikroskop - wersja zasilana z sieci</t>
  </si>
  <si>
    <t>Zestaw preparatów mikroskopowych - bezkręgowce</t>
  </si>
  <si>
    <t>Zestaw preparatów mikroskopowych - skrzydła owadów</t>
  </si>
  <si>
    <t>Zestaw preparatów mikroskopowych - rośliny jadalne</t>
  </si>
  <si>
    <t>Zestaw preparatów mikroskopowych - tkanki ssaków</t>
  </si>
  <si>
    <t>Zestaw preparatów mikroskopowych - grzyby</t>
  </si>
  <si>
    <t>Zestaw preparatów mikroskopowych - co żyje w kropli wody</t>
  </si>
  <si>
    <t>Zestaw preparatów mikroskopowych - tkanki człowieka</t>
  </si>
  <si>
    <t>Zestaw preparatów mikroskopowych - tkanki człowieka zmienione chorobowo</t>
  </si>
  <si>
    <t>Zestaw preparatów mikroskopowych - preparaty zoologiczne</t>
  </si>
  <si>
    <t>Zestaw preparatów mikroskopowych - przyroda</t>
  </si>
  <si>
    <t>Zestaw preparatów biologicznych 50 szt.</t>
  </si>
  <si>
    <t>Zestaw preparatów biologicznych 100 szt.</t>
  </si>
  <si>
    <t>Przyrządy do pomiarów i wykonywania doświadczeń</t>
  </si>
  <si>
    <t>Taśma miernicza</t>
  </si>
  <si>
    <t>Stoper</t>
  </si>
  <si>
    <t>Termometr laboratoryjny</t>
  </si>
  <si>
    <t>Termometr zaokienny</t>
  </si>
  <si>
    <t>Waga elektroniczna - zasilanie z sieci i z baterii</t>
  </si>
  <si>
    <t>Waga szalkowa metalowa + odważniki</t>
  </si>
  <si>
    <t>Kompas</t>
  </si>
  <si>
    <t>Deszczomierz</t>
  </si>
  <si>
    <t>Barometr</t>
  </si>
  <si>
    <t>571071</t>
  </si>
  <si>
    <t>Wiatromierz</t>
  </si>
  <si>
    <t>571080</t>
  </si>
  <si>
    <t>841120</t>
  </si>
  <si>
    <t>Zestaw areometrów</t>
  </si>
  <si>
    <t>571068</t>
  </si>
  <si>
    <t>Zestaw siłomierzy</t>
  </si>
  <si>
    <t>571081</t>
  </si>
  <si>
    <t>Miernik uniwersalny wielkości elektrycznych</t>
  </si>
  <si>
    <t>841150</t>
  </si>
  <si>
    <t>841151</t>
  </si>
  <si>
    <t>Zestaw pałeczek do elektryzowania</t>
  </si>
  <si>
    <t>571082</t>
  </si>
  <si>
    <t>Żarówki miniaturowe 6 V</t>
  </si>
  <si>
    <t>571096</t>
  </si>
  <si>
    <t>Żarówki miniaturowe 3,5 V</t>
  </si>
  <si>
    <t>571118</t>
  </si>
  <si>
    <t>Oprawki do żarówek</t>
  </si>
  <si>
    <t>571083</t>
  </si>
  <si>
    <t>Diody LED</t>
  </si>
  <si>
    <t>571084</t>
  </si>
  <si>
    <t>Opornik</t>
  </si>
  <si>
    <t>012014</t>
  </si>
  <si>
    <t>Przewody z zakończeniami typu „krokodylek”</t>
  </si>
  <si>
    <t>571085</t>
  </si>
  <si>
    <t>Sygnalizator piezoelektryczny</t>
  </si>
  <si>
    <t>012012</t>
  </si>
  <si>
    <t>Zestaw podstawowych obwodów elektrycznych</t>
  </si>
  <si>
    <t>354067</t>
  </si>
  <si>
    <t>Zestaw magnesów sztabkowych, 2 szt.</t>
  </si>
  <si>
    <t>571119</t>
  </si>
  <si>
    <t>Zestaw magnesów podkowiastych</t>
  </si>
  <si>
    <t>354008</t>
  </si>
  <si>
    <t>Pudełko z opiłkami ferromagnetycznymi</t>
  </si>
  <si>
    <t>571121</t>
  </si>
  <si>
    <t>Magnes neodymowy</t>
  </si>
  <si>
    <t>571065</t>
  </si>
  <si>
    <t>Igła magnetyczna</t>
  </si>
  <si>
    <t>Zestaw soczewek ze stojakiem</t>
  </si>
  <si>
    <t>Pryzmat szklany - trójkątny</t>
  </si>
  <si>
    <t>571066</t>
  </si>
  <si>
    <t>Krążek Newtona</t>
  </si>
  <si>
    <t>841152</t>
  </si>
  <si>
    <t xml:space="preserve">Zestaw kostek o równych masach i różnych objętościach </t>
  </si>
  <si>
    <t>Zestaw klocków</t>
  </si>
  <si>
    <t>594006</t>
  </si>
  <si>
    <t>Zestaw klocków plastikowych</t>
  </si>
  <si>
    <t>Zestaw sprężyn metalowych</t>
  </si>
  <si>
    <t>571074</t>
  </si>
  <si>
    <t>Zestaw skał i minerałów</t>
  </si>
  <si>
    <t>514030</t>
  </si>
  <si>
    <t>Stetoskop</t>
  </si>
  <si>
    <t>IT</t>
  </si>
  <si>
    <t>085078</t>
  </si>
  <si>
    <t>Aparat fotograficzny</t>
  </si>
  <si>
    <t>085079</t>
  </si>
  <si>
    <t>Rzutnik multimedialny</t>
  </si>
  <si>
    <t>085080</t>
  </si>
  <si>
    <t>Ekran do rzutnika multimedialnego</t>
  </si>
  <si>
    <t>085081</t>
  </si>
  <si>
    <t>Odtwarzacz CD z głośnikami</t>
  </si>
  <si>
    <t>Laptop dla nauczyciela</t>
  </si>
  <si>
    <t>841013</t>
  </si>
  <si>
    <t>Probówka szklana - 18 cm, śr. 18 mm, 250 szt.</t>
  </si>
  <si>
    <t>571030</t>
  </si>
  <si>
    <t>Statyw na probówki</t>
  </si>
  <si>
    <t>571043</t>
  </si>
  <si>
    <t>571044</t>
  </si>
  <si>
    <t>Kolba okrągłodenna 50 ml</t>
  </si>
  <si>
    <t>Kolba okrągłodenna 25 ml</t>
  </si>
  <si>
    <t>571045</t>
  </si>
  <si>
    <t>571046</t>
  </si>
  <si>
    <t>571047</t>
  </si>
  <si>
    <t>571048</t>
  </si>
  <si>
    <t>571031</t>
  </si>
  <si>
    <t>571040</t>
  </si>
  <si>
    <t>841024</t>
  </si>
  <si>
    <t>841025</t>
  </si>
  <si>
    <t>Zlewka niska - plastikowa 50 ml</t>
  </si>
  <si>
    <t>Zlewka niska - szklana 100 ml, 10 szt.</t>
  </si>
  <si>
    <t>571087</t>
  </si>
  <si>
    <t>571088</t>
  </si>
  <si>
    <t>571089</t>
  </si>
  <si>
    <t>Cylinder miarowy - plastikowy 25 ml</t>
  </si>
  <si>
    <t>Cylinder miarowy - plastikowy 50 ml</t>
  </si>
  <si>
    <t>Cylinder miarowy - plastikowy 100 ml</t>
  </si>
  <si>
    <t>571090</t>
  </si>
  <si>
    <t>Cylinder miarowy - plastikowy 250 ml</t>
  </si>
  <si>
    <t>571039</t>
  </si>
  <si>
    <t>Moździerz z tłuczkiem 135 ml</t>
  </si>
  <si>
    <t>Mały palnik Bunsena na gaz</t>
  </si>
  <si>
    <t>571038</t>
  </si>
  <si>
    <t>Palnik spirytusowy</t>
  </si>
  <si>
    <t>571091</t>
  </si>
  <si>
    <t>Rurka gumowa</t>
  </si>
  <si>
    <t>571092</t>
  </si>
  <si>
    <t>Rurka silikonowa</t>
  </si>
  <si>
    <t>571120</t>
  </si>
  <si>
    <t>Zestaw plastikowych pipet Pasteura 5 ml</t>
  </si>
  <si>
    <t>571093</t>
  </si>
  <si>
    <t>Butelka z zakraplaczem 30 ml</t>
  </si>
  <si>
    <t>841018</t>
  </si>
  <si>
    <t>841019</t>
  </si>
  <si>
    <t>Butelka na roztwory - szklana 250 ml</t>
  </si>
  <si>
    <t>Butelka na roztwory - szklana 500 ml</t>
  </si>
  <si>
    <t>571061</t>
  </si>
  <si>
    <t>Lejek plastikowy</t>
  </si>
  <si>
    <t>841015</t>
  </si>
  <si>
    <t>Szalka Petriego 90x15, 1 szt.</t>
  </si>
  <si>
    <t>841016</t>
  </si>
  <si>
    <t>Szalka Petriego 100x15, 1 szt.</t>
  </si>
  <si>
    <t>841017</t>
  </si>
  <si>
    <t>Szalka Petriego 120x20, 1 szt.</t>
  </si>
  <si>
    <t>571033</t>
  </si>
  <si>
    <t>Bagietki - 5 szt.</t>
  </si>
  <si>
    <t>841029</t>
  </si>
  <si>
    <t>Pęseta plastikowa</t>
  </si>
  <si>
    <t>Igły preparacyjne, 10 szt.</t>
  </si>
  <si>
    <t>571069</t>
  </si>
  <si>
    <t>571070</t>
  </si>
  <si>
    <t>Zestaw szkiełek podstawowych, 50 szt.</t>
  </si>
  <si>
    <t>Zestaw szkiełek nakrywkowych, 100 szt.</t>
  </si>
  <si>
    <t>841027</t>
  </si>
  <si>
    <t>Bibuła laboratoryjna</t>
  </si>
  <si>
    <t>841026</t>
  </si>
  <si>
    <t>Wskaźniki pH - paski 1-14</t>
  </si>
  <si>
    <t>841001</t>
  </si>
  <si>
    <t>841002</t>
  </si>
  <si>
    <t>841003</t>
  </si>
  <si>
    <t>841004</t>
  </si>
  <si>
    <t>841005</t>
  </si>
  <si>
    <t>Kwas solny</t>
  </si>
  <si>
    <t xml:space="preserve">Wodorotlenek sodu </t>
  </si>
  <si>
    <t>Tlenek wapnia</t>
  </si>
  <si>
    <t xml:space="preserve">Jod krystaliczny, sublimowany </t>
  </si>
  <si>
    <t>Siarka sublimowana</t>
  </si>
  <si>
    <t>841006</t>
  </si>
  <si>
    <t>841007</t>
  </si>
  <si>
    <t>841008</t>
  </si>
  <si>
    <t>841009</t>
  </si>
  <si>
    <t>841010</t>
  </si>
  <si>
    <t>571097</t>
  </si>
  <si>
    <t>571098</t>
  </si>
  <si>
    <t>Drut miedziany</t>
  </si>
  <si>
    <t xml:space="preserve">Gliceryna </t>
  </si>
  <si>
    <t xml:space="preserve">Kwas benzoesowy </t>
  </si>
  <si>
    <t xml:space="preserve">Siarczan (VI) miedzi (II) </t>
  </si>
  <si>
    <t>Woda utleniona</t>
  </si>
  <si>
    <t xml:space="preserve">Manganian (VII) potasu </t>
  </si>
  <si>
    <t>Metale i stopy - zestaw</t>
  </si>
  <si>
    <t>012015</t>
  </si>
  <si>
    <t>Przenośny zestaw do badania wody</t>
  </si>
  <si>
    <t>Sprzęt ochronny</t>
  </si>
  <si>
    <t>571094</t>
  </si>
  <si>
    <t>Parafilm</t>
  </si>
  <si>
    <t>571095</t>
  </si>
  <si>
    <t>Okulary ochronne</t>
  </si>
  <si>
    <t>033004</t>
  </si>
  <si>
    <t>Rękawiczki lateksowe pudrowane</t>
  </si>
  <si>
    <t>Sprzęt techniczny i pomocniczy</t>
  </si>
  <si>
    <t>571032</t>
  </si>
  <si>
    <t>Suszarka na szkło laboratoryjne</t>
  </si>
  <si>
    <t>841023</t>
  </si>
  <si>
    <t>Płyta ociekowa</t>
  </si>
  <si>
    <t>571067</t>
  </si>
  <si>
    <t>Szczotka do mycia szkła</t>
  </si>
  <si>
    <t>045023</t>
  </si>
  <si>
    <t>Pompka do balonów</t>
  </si>
  <si>
    <t>Globusy, mapy</t>
  </si>
  <si>
    <t>027010</t>
  </si>
  <si>
    <t>Globus indukcyjny</t>
  </si>
  <si>
    <t>027002</t>
  </si>
  <si>
    <t>Globus fizyczny</t>
  </si>
  <si>
    <t>027008</t>
  </si>
  <si>
    <t>Globus fizyczny duży</t>
  </si>
  <si>
    <t>027014</t>
  </si>
  <si>
    <t>Globus konturowy śr. 25 cm</t>
  </si>
  <si>
    <t>027015</t>
  </si>
  <si>
    <t>Globus konturowy podświetlany śr. 25 cm</t>
  </si>
  <si>
    <t>137001</t>
  </si>
  <si>
    <t>Polska – mapa ścienna, fizyczna</t>
  </si>
  <si>
    <t>137002</t>
  </si>
  <si>
    <t>Krajobrazy świata – mapa</t>
  </si>
  <si>
    <t>137003</t>
  </si>
  <si>
    <t>Ochrona przyrody w Polsce – mapa</t>
  </si>
  <si>
    <t>011031</t>
  </si>
  <si>
    <t>Obrotowa mapa nieba</t>
  </si>
  <si>
    <t>Modele</t>
  </si>
  <si>
    <t>571101</t>
  </si>
  <si>
    <t>Szkielet człowieka 170 cm</t>
  </si>
  <si>
    <t>571102</t>
  </si>
  <si>
    <t>571103</t>
  </si>
  <si>
    <t>571104</t>
  </si>
  <si>
    <t>571105</t>
  </si>
  <si>
    <t>571106</t>
  </si>
  <si>
    <t>819223</t>
  </si>
  <si>
    <t>Fantom dziecięcy</t>
  </si>
  <si>
    <t>Model - Szkielet zatopiony w pleksi - jaszczurka</t>
  </si>
  <si>
    <t>Model - Szkielet zatopiony w pleksi - ryba</t>
  </si>
  <si>
    <t>Model - Szkielet zatopiony w pleksi - żaba</t>
  </si>
  <si>
    <t>Model - Szkielet zatopiony w pleksi - królik</t>
  </si>
  <si>
    <t>Model - Szkielet zatopiony w pleksi - gołąb</t>
  </si>
  <si>
    <t>817012</t>
  </si>
  <si>
    <t>Plansza obrazująca zmysły człowieka</t>
  </si>
  <si>
    <t>817032</t>
  </si>
  <si>
    <t>Plansza budowa kwiatu</t>
  </si>
  <si>
    <t>817034</t>
  </si>
  <si>
    <t>817044</t>
  </si>
  <si>
    <t>Plansza rodzajów chmur</t>
  </si>
  <si>
    <t>Plansza obiegu wody w przyrodzie</t>
  </si>
  <si>
    <t>115402</t>
  </si>
  <si>
    <t>Plastelina 6 kolorów</t>
  </si>
  <si>
    <t>014007</t>
  </si>
  <si>
    <t>Taśma dwustronna</t>
  </si>
  <si>
    <t>121016</t>
  </si>
  <si>
    <t>Taśma klejąca wąska</t>
  </si>
  <si>
    <t>121009</t>
  </si>
  <si>
    <t>Pinezki kolorowe</t>
  </si>
  <si>
    <t>121008</t>
  </si>
  <si>
    <t>Spinacze biurowe</t>
  </si>
  <si>
    <t>500203</t>
  </si>
  <si>
    <t>Magnesy do tablicy</t>
  </si>
  <si>
    <t>045010</t>
  </si>
  <si>
    <t>Balony</t>
  </si>
  <si>
    <t>571072</t>
  </si>
  <si>
    <t>571075</t>
  </si>
  <si>
    <t>571076</t>
  </si>
  <si>
    <t>571077</t>
  </si>
  <si>
    <t>• śr. głównej soczewki (powiększenie 2,5x): 90 mm • śr. 2 soczewki (4,5x): 21 mm • śr. 3 soczewki (25x): 20 mm • śr. 4 soczewki (55x): 12 mm • 4 podświetlające diody LED ze światłem białym i 1 z UV • wym. całkowite: 22,5 x 10,5 x 2,8 cm.</t>
  </si>
  <si>
    <t>Lornetka dachopryzmatyczna z kolorowymi soczewkami ze szkła optycznego BK7 • powiększenie 10x • kąt widzenia 5.8 ° • śr. soczewek 25 mm • śr. okularu 13,2 mm • waga 170 g.</t>
  </si>
  <si>
    <t>Teleskop astronomiczny z podstawowym obiektywem. Umożliwia obserwację planet i księżyca, w dobrych warunkach (tzw. ciemne niebo) pozwala dostrzec 150-200 galaktyk i gromad gwiazd. Montaż azymutalny gwarantuje dobrą sztywność, umożliwiając obserwację przy dużych powiększeniach, a jednocześnie teleskop jest prosty w obsłudze. Lekki, wytrzymały statyw z aluminium wyposażony w półkę z regulowaną wysokością • Apertura: 60 mm • Ogniskowa: 700 mm, f/11.6, 600mm f/10 • Szukacz: 5*24 • Przekątna (hybrid diagonal): 90° • Wysokość MOSL: 125 cm • Taca na akcesoria • Okular: SR4mm + H6mm + H12.5mm + H20mm, 3 x soczewka Barlowa, podajnik 1,5.</t>
  </si>
  <si>
    <t xml:space="preserve">Mikroskop optyczny do codziennego użytku w pracowni biologicznej. Zasilany sieciowo. Wyposażony w podwójny system oświetlenia z płynną regulacją jasności światła przechodzącego i odbitego. Zakres powiększenia od 40 do 400 razy. Głowa lornetki pod kątem 45°, obracana o 360°. Stolik do preparatów  uchwytem krzyżowym i specjalną skalą poprawiającą dokładność odczytów • Okular szerokopolowy WF 10x • Obiektyw achromatyczny 4x, 10x, 40x (S) • Stolik na preparaty o wym. 9 x 9 cm • Regulacja ostrości: 15 mm • Kondenser NA0.65 z przysłoną • oświetlenie LED • wym. całkowite: 18,5 x 14 x 29 cm • W zestawie:
- pokrowiec
- nożyczki
- pęseta
- pipeta
- odczynniki
- zestaw 15 preparatów.
</t>
  </si>
  <si>
    <t>Zestaw 6 małych pojemniczków z przykrywką ze szkłem powiększającym. Całość w poręcznym opakowaniu. Zestaw wykonany z przezroczystego plastiku, pozwala na długofalową obserwację procesów przyrodniczych. • śr. pojemniczka 4 cm</t>
  </si>
  <si>
    <t>571108</t>
  </si>
  <si>
    <t>571109</t>
  </si>
  <si>
    <t>571110</t>
  </si>
  <si>
    <t>571111</t>
  </si>
  <si>
    <t>571112</t>
  </si>
  <si>
    <t>571113</t>
  </si>
  <si>
    <t>571114</t>
  </si>
  <si>
    <t>571115</t>
  </si>
  <si>
    <t>571116</t>
  </si>
  <si>
    <t>571117</t>
  </si>
  <si>
    <t>571122</t>
  </si>
  <si>
    <t>571123</t>
  </si>
  <si>
    <t>• zestaw zawiera 5 preparatów, m.in. z dżdżownic i mrówek.</t>
  </si>
  <si>
    <t xml:space="preserve">• zestaw zawiera 5 preparatów, m.in. ze skrzydeł pszczoły i motyla. </t>
  </si>
  <si>
    <t>• zestaw zawiera 5 preparatów, m.in. z korzenia cebuli i łodygi kukurydzy.</t>
  </si>
  <si>
    <t>• zestaw zawiera 5 preparatów, m.in. z ludzkiego żołądka, serca i krwi.</t>
  </si>
  <si>
    <t>• zestaw zawiera 5 preparatów, m.in. Rhizopus (pleśń z chleba) i Penicillium (Pędzlak).</t>
  </si>
  <si>
    <t>• zestaw zawiera 10 preparatów, m.in. z różnych formy okrzemek, eugleny zielonej  i pchły.</t>
  </si>
  <si>
    <t>• zestaw zawiera 20 preparatów, m.in. z wymazem z ludzkich krwinek, mięśni poprzecznie prążkowanych, ludzkiego mózgu, przekroju ludzkiej skóry i tkanki wątroby.</t>
  </si>
  <si>
    <t>• zestaw zawiera 10 preparatów, m.in. z gruźlicą (prosówka) w wątrobie, pylicą w płucach i malarią we krwi.</t>
  </si>
  <si>
    <t>• zestaw zawiera 30 preparatów, m.in. z Pantofelkiem, trzema rodzajami bakterii, krwią, wymazem z żaby, organizmem jednokomórkowym, rozwielitkami, Dafnią, tasiemiecem bąblowcem, złożonym okiem owada, robakiem (przekrój), dżdżownicą (przekrój) , otworami gębowymi kilku owadów.</t>
  </si>
  <si>
    <t>• zestaw zawiera 10 preparatów, m.in. z odnóża muchy, skrzydła ptaka i motyla oraz wymazem krwi ludzkiej.</t>
  </si>
  <si>
    <t>Zestaw preparatów mikroskopowych zawierający 50 gotowych preparatów na szkiełkach o wym. 7,6 x 2,5 x 0,1 cm. W zestawie preparaty z m.in. przekrojami poprzecznymi wątroby królika i ludzkich mięśni szkieletowych, wymazem z krwi żaby, odnożami i otworem gębowym owadów czy kaczym włosem.</t>
  </si>
  <si>
    <t xml:space="preserve">Zestaw preparatów mikroskopowych zawierający 100 gotowych preparatów na szkiełkach o wym. 7,6 x 2,5 x 0,1 cm. W zestawie preparaty z m.in. RNA i DNA, penicyliną, bakteriami Actinomyces, przekrojem ludzkiej nerki i wymazem z krwi, liściem ryżu czy przkrojem podłużnym łodygi kukurydzy. </t>
  </si>
  <si>
    <t>571107</t>
  </si>
  <si>
    <t>571100</t>
  </si>
  <si>
    <t>841110</t>
  </si>
  <si>
    <t>571078</t>
  </si>
  <si>
    <t>Plastikowy, zamknięty, przezroczysty pojemnik, zawierający drobne opiłki metalowe. W połączeniu z magnesem umożliwia wykonywanie ciekawych doświadczeń z dziedziny magnetyzmu. • śr. 7 cm</t>
  </si>
  <si>
    <t>• 158 elem. o wym. 4 x 4 cm</t>
  </si>
  <si>
    <t xml:space="preserve">Stoper to doskonały gadżet dla początkującego sportowca. • dokładność 1/100 sek. • licznik okrążeń • zegarek • alarm • instrukcja • wymagana bateria AG13 (załączona) </t>
  </si>
  <si>
    <t>Elektroniczny higrometr i termometr z czujnikiem termoparą na kablu o dł. 1 m. • wym. całkowite 19,3 x 8,8 x 2,7 cm • wyświetlacz LCD o wym. 9 x 6,5 cm • zakres pomiaru temperatury wewnątrz: od -10 ℃ do 50 ℃ • zakres pomiaru temperatury na zewnątrz: od -50 ℃ do 70 ℃ • dokładność pomiaru temperatury: 0,1 ° C • zakres pomiaru wilgotności: od 20% RH do 99% RH (gdy wilgotność spadnie poniżej 20% RH, wyświetla 10% RH) • zasilanie: 1 bateria 1.5V (AAA), brak w zestawie.</t>
  </si>
  <si>
    <t>Kompas z zamykaną obudową i kółeczkiem do przywieszenia. Komora kompasu wypełniona olejem mineralnym tłumiącym drgania igły magnetycznej • śr. 5 cm.</t>
  </si>
  <si>
    <t>Elektroniczny wiatromierz z wyświetlaczem LCD, zasilany na baterie 9V • dakres pomiaru prędkości wiatru: 0.3 - 45 m/s • dokładność pomiaru ± 3% rdg ± 0.1 • pomiar w: m/s, ft/min, km/h, mph, węzły • Prędkość wiatru (rozdzielczość): 0.001 m/s • pomiar bieżący / średni • podświetlenie ekranu • automatyczne / ręczne wyłączanie • wskaźnik baterii • funkcja zatrzymywania danych • waga netto produktu: 295 g • wym. 22 x 6,5 x 3 cm.</t>
  </si>
  <si>
    <t>W zestawie 5 aerometrów w zakresach od 0,700  do 1,200 g/cm³ • dł. całkowita od 18 do 30 cm.</t>
  </si>
  <si>
    <t>• 6 szt. (1, 2, 5, 10, 20, 50 N)</t>
  </si>
  <si>
    <t xml:space="preserve">Uniwersalny miernik cyfrowy umożliwia pomiar różnych wielkości fizycznych, takich jak: temperatura, częstotliwość, napięcie i natężenie prądu stałego i przemiennego, rezystancja/opór i pojemność elektryczna przedmiotu, przez który płynie prąd.
Parametry pomiaru:
• napięcie prądu stałego (DCV): 200m/2/20/200/600V (± 0,5%)
• napięcie prądu przemiennego (ACV): 20/200/600V (± 1,0%)
• natężenie prądu stałego (DCA): 20u/20m/200m/10A (± 1,8%)
• natężenie prądu przemiennego (ACA): 200m/10A (± 2,0%)
• rezystancja/opór elektryczny: 200/2k/20K/200k/2M/20M/200MΩ (± 1,0%)
• pojemność elektryczna: 2n/20n/200n/2u/20uF (± 4,0%)
• częstotliwość: 2k- 200kHz (± 3,0%)
• temperatura: -20 ℃ do 1000 ℃ (± 2,0%).
Właściwości miernika:
• wym. 12,4 x 6,9 x 1,9 • wym. wyświetlacza LCD: 4,2 x 1,5 cm • wskaźnik niskiego poziomu baterii • zabezpieczenie przed przeciążeniem • test diody test tranzystorów • test ciągłości • test LOGIC • automatyczne wyłączanie • Zapamiętywanie pomiarów • zasilanie: jedna bateria 9V 6F22.
Zestaw zawiera:
• cyfrowy miernik uniwersalny,
• zestaw przewodów,
• baterię,
• instrukcję obsługi.
</t>
  </si>
  <si>
    <t>Elektroskop listkowy używany podczas doświadczeń z elektrostatyki.  Służy do mierzenia wysokich napięć stałych .Elektroskop wykorzystuje zjawisko odpychania się jednoimiennych ładunków elektrycznych. W momencie, kiedy zetkniemy obiekt naładowany elektrycznie z prętem elektroskopu, część ładunku przepływa z tego obiektu do elektroskopu, a listki folii odpychają się. Wielkość zgromadzonego ładunku na listkach determinuje kąt odchylenia listków • wym. obudowy: 15 x 7 cm.</t>
  </si>
  <si>
    <t>Zestaw 4 pałeczek do doświadczeń z elektrostatyki. Pałeczki wykonane z różnych materiałów: szklana, ebonitowa, winidurowa i stalowa • dł. 30 cm.</t>
  </si>
  <si>
    <t>• gwint E10 • śr. żarówki 1,1 cm • dł. całkowita 2,3 cm • 10 szt.</t>
  </si>
  <si>
    <t>• gwint typu E10 • napięcie robocze 3 V • 10 szt.</t>
  </si>
  <si>
    <t>Komplet 10 kolorowych przewodów ze złączami krokodylkowymi. Każdy przewód jest w innym kolorze.</t>
  </si>
  <si>
    <t>Elektrycznie sterowany brzęczyk z wewnętrzym generatorem • dźwięk ciągły • głośność  min. 80 dB • napięcie robocze 3-24 V • częstotliwość rezonansowa 2,7 kHz • śr. 4,2 cm • wys. 1,6 cm.</t>
  </si>
  <si>
    <t xml:space="preserve">Zestaw do budowania podstawowych obwodów elektrycznych. Elementy obwodu zamontowane są na przezroczystych płytkach, tak aby widoczny był cały obwód. Połączeń elektrycznych płytek dokonuje się szybko i łatwo poprzez specjalne magnetyczne styki. W zestawie: • 6 płytek: 3 z żarówką na podstawce (2 rodzaje żarówek) 1 z brzęczykiem, 1 z włącznikiem przyciskowym, 1 z silniczkiem • drut rezystancyjny • 10 przewodów ze specjalnymi stykami magnetycznymi • 2 przewody krokodylkowe • 3 łączniki baterii • wymagane 3 baterie C (brak w zestawie). </t>
  </si>
  <si>
    <t>Silne magnesy sztabkowe, zamknięte w twardych, plastikowych obudowach zewnętrznych, oznaczonych po jedenj stronie kolorem czerwonym (północ), a po drugiej niebieskim (południe). • wym. 8 x 2,2 x 1 cm • 2 szt.</t>
  </si>
  <si>
    <t>Magnes neodymowy w kształcie niskiego cylindra o wys. 3 cm i śr. 20 cm, o osiowym kierunku namagnesowania. Wykonany z folii metalowej lub z tworzywa sztucznego.</t>
  </si>
  <si>
    <t>Koło podzielone na sektory o barwach tęczy. Wprawione w szybki ruch obrotowy przybiera kolor biały. Doświadczenie ilustruje zasadę działania wielu urządzeń, np. telewizorów kolorowych, monitorów komputerowych. • mocowany na podstawie  • wykonany z drewna, plastiku i metalu • wym. 24 x 43 cm</t>
  </si>
  <si>
    <t xml:space="preserve">Zestaw 4 sześcianów z haczykiem, do doświadczeń z wyznaczaniem gęstości różnych materiałów. Każdy sześcian wykonany jest z innego materiału: aluminium, mosiądzu, żelaza lub ołowiu • wym. 3,2 x 3,2 x 3,2 cm. </t>
  </si>
  <si>
    <t>Taśma dwustronna zwijana. Z jednej strony centymetry i milimetry, po drugiej cale. 
Dł. taśmy 20 m</t>
  </si>
  <si>
    <t>Laboratoryjny termometr alkoholowy ze szkła, w plastikowej osłonie. Nie zawiera rtęci 
• skala od -20 do 110°C • podziałka co 1 °C • dł. 30,4 cm • śr. 6 mm.</t>
  </si>
  <si>
    <t>Plastikowy termometr zaokienny • zakres pomiaru temperatury od -40° do + 50° C 
• wym. 40 x 6,3 x 1 cm.</t>
  </si>
  <si>
    <t>Precyzyjna waga elektroniczna wykonana z plastiku, z wbudowaną na stałe, niewymienną szalką wykonaną ze stali nierdzewnej • zasilana sieciowo (zasilacz 7,5V/230V w zestawie) lub na baterie (6 baterii 1,5V LR6 AA, brak w zestawie) • wyświetlacz LCD • ważenie w gramach i uncjach • funckje: kalibracja, oszczędzanie energii, tarowanie, automatyczne zerowanie, zliczanie ilości sztuk o jednakowej masie • obiążenie maks. 2 kg • dokładność odczytu 0,1 g 
• wym. szalki 12 x 10 cm • wym. całkowite 13 x 16,5 x 6 cm.</t>
  </si>
  <si>
    <t>Proste w obsłudze i dokładne, wyskalowane w milimetrach urządzenie do pomiaru poziomu wody z opadów atmosferycznych. Wskaźnik można postawić lub umieścić w ziemi za pomocą dostarczonego kolca. Pokrywka zapobiega rozlaniu wody podczas przenoszenia. 
• wym. 16 x 8 cm</t>
  </si>
  <si>
    <t>Plastikowa oprawka z gniazdem na żarówkę E10 (śr. 10 mm) i 2 pinami do lutowania 
• wym. 7,4 x 3,4 x 2,2 cm.</t>
  </si>
  <si>
    <t>• śr. diody 5 mm • kolory: biały i czerwony 
• napięcie robocze: 1,9-2,1 V (czerwone); 3,8 -4,5 V (białe) • 10 szt.</t>
  </si>
  <si>
    <t>• Rezystancja 100 Ω, moc 1W, tolerancja +/- 5% • maksymalne napięcie robocze: 350V 
• śr. 4 mm • dł. 10 mm • 1 szt.</t>
  </si>
  <si>
    <t>3 magnesy podkowiaste w różnych rozmiarach 
• wym. 7,5 x 5 x 1,3 cm; 9,5 x 6 x 1,7 cm; 16 x 8 x 2 cm.</t>
  </si>
  <si>
    <t>Do doświadczeń magnetycznych, testowania pola magnetycznego oraz wyznaczania kierunku
 • mocowana na podstawie • wykonana z metalu i plastiku • dł. 3 cm</t>
  </si>
  <si>
    <t>Dzięki niemu dzieci mogą usłyszeć bicie własnego serca lub serca kolegów. Do użytku w szkole i przedszkolu. • wym. 27 x 17 cm</t>
  </si>
  <si>
    <t>Zestaw 56 różnych skał i minerałów w drewnianym pudełku 
• minimalna śr. próbki: 3 cm.</t>
  </si>
  <si>
    <t>Aparat fotograficzny (zaawansowany kompakt) z szerokokątnym obiektywem, z opcją ustawień manualnych i możliwościami filmowania w rozdzielczości Full HD. Parametry minimalne:
• matryca typu CMOS; rozmiar matrycy: 1/2,3"; liczba pixeli: 16,3 mln • stabilizacja optyczna [OIS] • wyświetlacz 3" dotykowy • ogniskowa obiektywu: 4.1-86.1 mm (odpowiednik dla 35 mm: 23-483 mm) • zoom optyczny: 21x, zoom cyfrowy: 5x • czułość: auto, ISO 100, ISO 200, ISO 400, ISO 800, ISO 1600, ISO 3200 • pomiar światła: wielosegmentowy, centralnie ważony i punktowy • detekcja twarzy • tryb ekspozycji: programowa AE, priorytet migawki, priorytet przysłony i ustawienia ręczne • kompensacja od -2 EV do 2 EV i w krokach co 1/3 EV • czas otwarcia migawki: 1/8-1/2000 s [auto] 1- 1/2000 s [programowa AE] 8-1/2000 s [zdjęcia nocne] 16-1/2000 s [ustawienia ręczne] • maksymalna rozdzielczość: 4608 x 3456 pikseli • format zapisu pliku: JPEG • rejestracja filmów z dźwiękiem • maksymalna rozdzielczość filmów: 1920 x 1080 • liczba klatek na sekundę: 30 • format zapisu filmów: MP4 • akumulator.</t>
  </si>
  <si>
    <t>Elektrycznie zwijany ekran z możliwością montażu ściennego lub sufitowego. Parametry optymalne: • format: 16:10, • wymiar powierzchni projekcyjnej: 240 x 150 cm, • funkcja automatycznego zatrzymywania zwijania/rozwijania tkaniny, • radiowy system zdalnego sterowania, • uniwersalne uchwyty montażowe, • 2 lata gwarancji.</t>
  </si>
  <si>
    <t xml:space="preserve">Rzutnik multimedialny z matrycą typu DLP o następujących parametrach minimalnych: • lampa o mocy 240 W, żywotność lampy w trybie normalnym: 3500 godz., żywotność lampy w trybie eco: 6000 godz. • współczynnik kontrastu: 10000:1 • rozdzielczość podstawowa: full HD (1920 x 1080) • rozdzielczość maksymalna: WUXGA (1920 x 1200) • 3D ready • jasność: 2200 ANSI lumen • format obrazu: 16:9 lub 4:3 • zoom optyczny: 1,3:1 • korekcja pionowa i pozioma: +/- 30 stopni • wielkość obrazu od 40 cali-235 cali • 2 x wejście HDMI • wejście komponentowe • wejście D-Sub 15pin • wejście kompozytowe • port RS-232 • 2 x wejście liniowe audio • wyjście liniowe audio • 2 x złącze USB • głośnik o mocy 10W • głośność w trybie eco: 28 dB • głośność w trybie normalnym: 31 dB • możliwość prowadzenia prezentacji bez komputera • gwarancja: 36 miesięcy, gwarancja na lampę: 12 miesięcy. Minimalna zawartość dodatkowego wyposażenia:
 • instrukcja obsługi • kabel DSUB • kabel zasilający • pilot z bateriami. </t>
  </si>
  <si>
    <t xml:space="preserve">Radiomagnetofon z odtwarzaczem CD (odtwarza: Audio CD, CD-R/RW, MP3, WMA), z magnetofonem jednokasetowym i z radiem analogowym. Parametry: • dźwięk stereo, 
• możliwość zaprogramowania 20 stacji radiowych, • głośniki dwudrożne z systemem bass reflex, • moc wyjściowa głośników: 2 x 6 W, • korektor dźwięku, • podbicie basów, •podświetlany wyświetlacz LCD, • pilot, • wyłącznik czasowy, • odtwarzanie plików MP3 i WMA przez złącze USB, • wejście USB, • wejście liniowe stereo 3,5 mm, • wyjście słuchawkowe,
 • zasilanie: sieciowe 220-240 V, 50/60 Hz lub bateryjne. </t>
  </si>
  <si>
    <t>• wykonany z tworzywa sztucznego • na 40 probówek o śr. do 25 mm • wym. 25 x 11 x 7 cm</t>
  </si>
  <si>
    <t>• poj. 25 ml • wym. 4,2 x 8 cm</t>
  </si>
  <si>
    <t>• poj. 50 ml • wym. 5,3 x 10 cm</t>
  </si>
  <si>
    <t>• poj. 250 ml • wym. 8,5 x 14 cm</t>
  </si>
  <si>
    <t>• poj. 300 ml • wym. 8,7 x 15,6 cm</t>
  </si>
  <si>
    <t>• poj. 300 ml • wym. 8,9 x 15,3 cm</t>
  </si>
  <si>
    <t>• wykonana z tworzywa sztucznego • poj. 50 ml • wym. 4,9 x 5 cm</t>
  </si>
  <si>
    <t>• wykonana ze szkła • 10 szt. • poj. 100 ml</t>
  </si>
  <si>
    <t>• poj. 250 ml • śr. 7 cm • wys. 8 cm.</t>
  </si>
  <si>
    <t>• poj. 500 ml • śr. 8,7 cm • wys. 11 cm.</t>
  </si>
  <si>
    <t>• poj. 25 ml • śr. 2 cm • wys. 17 cm.</t>
  </si>
  <si>
    <t>• poj. 50 ml • śr. 2,6 cm • wys. 20 cm.</t>
  </si>
  <si>
    <t>• poj. 100 ml • śr. 3,1 cm • wys. 25 cm.</t>
  </si>
  <si>
    <t>• poj. 250 ml • śr. 4,1 cm • wys. 31,5 cm.</t>
  </si>
  <si>
    <t>• wykonany z porcelany • poj. 135 ml • wym. 10 x 4,5 cm • śr. tłuczka 2,7 cm</t>
  </si>
  <si>
    <t>Zestaw min. 500 Pipet Pasteura z polietylenu • poj. 5 ml • skalowanie co 0,5 ml • dł. 21 cm.</t>
  </si>
  <si>
    <t>Zawartość borokrzemu - 72%. • gwint 45 • poj. 250 ml</t>
  </si>
  <si>
    <t>Zawartość borokrzemu - 72%. • gwint 45 • poj. 500 ml</t>
  </si>
  <si>
    <t>• wykonany z tworzywa sztucznego • śr. 6 cm</t>
  </si>
  <si>
    <t>• wykonana ze szkła • 1 szt.
• wym. 9 x 1,5 cm</t>
  </si>
  <si>
    <t>• wykonana ze szkła • 1 szt.
• wym. 10 x 1,5 cm</t>
  </si>
  <si>
    <t>• wykonana ze szkła • 1 szt.
• wym. 12 x 2 cm</t>
  </si>
  <si>
    <t>• wykonane ze szkła • 5 szt. • wym. 0,6 x 25 cm</t>
  </si>
  <si>
    <t>Pęseta wykonana z polimetylopentenu (PMP), z zaostrzonymi końcówkami • dł. 11,5 cm.</t>
  </si>
  <si>
    <t>• wykonane ze szkła • 50 szt. • wym. 76 x 25 x 1 mm</t>
  </si>
  <si>
    <t>• wykonane ze szkła • 100 szt. • wym. 22 x 22 mm</t>
  </si>
  <si>
    <t>Bibuła jakościowa miękka • 100 arkuszy o wym. 58 x 58 cm.</t>
  </si>
  <si>
    <t>Książeczka z papierkami wskaźnikowymi do mierzenia pH w zakresie od 1 do 14 • 100 szt.</t>
  </si>
  <si>
    <t>• Zachować środki ostrożności ze względu na silne właściwości żrące. 
• Substancję przechowywać w szczelnie zamkniętych opakowaniach, zabezpieczonych przed możliwością kontaktu z wilgocią lub zasadami. Nie stosować opakowań z metali kolorowych (aluminium, cyna, cynku). Temperatura przechowywania: brak ograniczeń. Przechowywać z dala od produktów spożywczych.
• 1 l</t>
  </si>
  <si>
    <t>• Zachować szczególne środki ostrożności ze względu na silne właściwości żrące. Opary neutralizować za pomocą
absorbentów zasilanych wodą lub roztworem rozcieńczonych kwasów.
• Przechowywać w szczelnie zamkniętych opakowaniach, zabezpieczonych przed możliwością kontaktu z wilgocią lub kwasami. Nie stosować opakowań z metali kolorowych (aluminium, cyna, cynk). Z_x001A_abezpieczyć przed dostępem osób postronnych.
• 1 kg</t>
  </si>
  <si>
    <t>• 500 g</t>
  </si>
  <si>
    <t>• Używać odpowiednich pojemników zapobiegających skażeniu środowiska.
• 500 g</t>
  </si>
  <si>
    <t>• Unikać tworzenia pyłów, nie wdychać par / dymów / aerozoli. 
• 1 l</t>
  </si>
  <si>
    <t>• Używać odpowiednich pojemników zapobiegających skażeniu środowiska.
• 250 g</t>
  </si>
  <si>
    <t>• 100 ml</t>
  </si>
  <si>
    <t>• Trzymać oddzielnie od środków redukujących i materiałów palnych, kwasów, nadtlenków, formaldehydu oraz innych substancji łatwo utleniających się. Używać odpowiednich pojemników zapobiegających skażeniu środowiska.
• 500 g</t>
  </si>
  <si>
    <t xml:space="preserve">Zestaw kilkunastu różnych płytek z metali i ich stopów. Zestaw zawiera następujące metale i stopy: magnetyt, hematyt, cynk, boksyty, chalkopiryt, ruda tytanu, surówka żelaza, stop żelaza, blacha ocynkowana, stop aluminium, stop miedzi, stop tytanu "• wym. całkowite 16,4 x 7,8 x 2,0 cm • wymiary każdej z płytek min. 5 x 2,5 cm. </t>
  </si>
  <si>
    <t>Miękki drut miedziany • dł. 3 m • śr. 2 mm.</t>
  </si>
  <si>
    <t>Zestaw reagentów, naczyń i przyrządów niezbędnych do wykonania 100 badań (testów) każdego wskaźnika (razem 500 testów) i określenia następujących wskaźników jakości wody: 1) zawartość tlenu rozpuszczonego w wodzie, 2) zasadowość, 3) kwasowość, 4) poziom dwutlenku węgla, 5) twardość wody. Pomiarów dokonuje się metodą miareczkowania.
Zawartość zestawu umieszczona jest w specjalnej, przenośnej walizce z tworzywa sztucznego, co umożliwia swobodne dokonywanie badań zarówno w pomieszczeniach, jak i terenie. Zestaw zawiera m.in. wodoszczelny, elektroniczny pH-metr z elektrodą i wyświetlaczem ciekłokrystalicznym, na baterie (700 godzin ciągłego użytkowania; dołączone bufory do kalibracji).</t>
  </si>
  <si>
    <t xml:space="preserve">
• wykonany ze szkła • poj. 150 ml • śr. u góry 2 cm • wym. 8,7 x 12,6 cm 
</t>
  </si>
  <si>
    <t>Rurka z naturalnej gumy • śr. zewnętrzna ok. 10 mm • śr. wewnętrzna ok. 6 mm 
• dł. min. 1,6 m.</t>
  </si>
  <si>
    <t>Akwariowa rurka silikonowa • śr. zewnętrzna ok. 6 mm • śr. wewnętrzna ok. 4 mm 
• dł. min. 2 m.</t>
  </si>
  <si>
    <t>Butelka z transparentnego szkła z zakraplaczem z gumowym korkiem 
• poj. 30 mm • śr. 3,9 cm • wys. całkowita 11 cm • wys. butelki 7 cm.</t>
  </si>
  <si>
    <t>Niezwykle cienka folia laboratoryjna ze specjalnie preparowanej, bardzo czystej parafiny, szczelnie przylegająca nawet do nieregularnych kszałtów • bezbarwna, przejrzysta i nietoksyczna • wytrzymuje termperatury od 7 do 32 ℃ • odporna na działanie roztworów soli, kwasów i zasad nieorganicznych przez 48 godzin • rozciągliwa o 200 % • gr. 0,127 mm • szer. 5 cm • dł. 75 m.</t>
  </si>
  <si>
    <t>Okulary ochronne z tworzywa sztucznego, z otworami wentylacyjnymi i z gumką pozwalającą dopasować okulary do rozmiaru głowy. Chronią
przed chemikaliami, kurzem i odpryskami. Panoramiczne widzenie pod kątek 180 °.</t>
  </si>
  <si>
    <t>Lateksowe rękawiczki diagnostyczne, lekko pudrowane skrobią kukurydzianą. Posiadają rolowany rant • niejałowe • jednorazowego użytku • 100 szt.</t>
  </si>
  <si>
    <t>Płyta wykonana z polistyrenu. W dolnej części znajduje się zbiorniczek zamknięty korkiem, zapobiegający wylaniu się pozostałości. Posiada kanał zlewu, który zbiera odpady, usuwane przez rurkę spustową. Płyta ma miejsca na 72 zdejmowane kołki (w zestawie) •  wym. płyty 45 x 63 x 11 cm • kołki o dł. 9,5 cm i śr. 0,6 cm • mocowanie i wąż spustowy w zestawie.</t>
  </si>
  <si>
    <t>• wykonana z nylonu • wym. 2 x 25 cm</t>
  </si>
  <si>
    <t xml:space="preserve">Ręczna pompka do balonów, dwustronnego działania, co przyspiesza pompowanie. </t>
  </si>
  <si>
    <t>Globus indukcyjny stanowi kulę o czarnej matowej powierzchni, na której z łatwością można kreślić i pisać różnokolorową kredą, przy czym wykonane napisy i rysunki dają się z niej usunąć podobnie jak z tablicy szkolnej. • śr. 25 cm • wys. 38 cm</t>
  </si>
  <si>
    <t>Globus fizyczny. • śr. 42 cm • wys. 62 cm • 1:30 000 000</t>
  </si>
  <si>
    <t>Znakomita pomoc dydaktyczna służąca zarówno do wprowadzania nowych pojęć, jak i utrwalania oraz sprawdzania wcześniej nabytych umiejętności. Kolor biały z wyraźnym rysunkiem: siatki geograficznej, kontynentów, granic państw. Możliwość pisania po globusie ścieralnym flamastrem umożliwia samodzielną pracę i kontrolę postępów podczas lekcji geografii. • śr. 25 cm.</t>
  </si>
  <si>
    <t>• po podświetleniu ukazują się kolorowe państwa, rzeki, nazwy i stolice.</t>
  </si>
  <si>
    <t>• śr. 22 cm • wys. 30 cm • opakowanie: folia</t>
  </si>
  <si>
    <t>Mapa jest dwustronna, przez co jest idealna do ćwiczeń. Jedna strona przedstawia aktualny stan ochrony przyrody w Polsce - rozmieszczenie obszarów chronionych (m.in.  parków  narodowych, parków krajobrazowych, rezerwatów przyrody) oraz podlegających ochronie obiektów przyrody nieożywionej. Na mapie zaznaczono występowanie gatunków roślin i zwierząt chronionych w Polsce oraz zastosowano nowy podział rezerwatów przyrody obowiązujący na mocy Rozporządzenia Ministra Środowiska. Na odwrocie taka sama mapa bez nazewnictwa. • mapa laminowana, oprawiona w rurki plastikowe, zawieszka ze sznurka 
• wym. 160 cm x 120 cm • skala 1:650 000.</t>
  </si>
  <si>
    <t>Profesjonalna, okrągła obrotowa mapa nieba, która pomaga poznać niebo początkującym, jak i ułatwia odnajdywanie obiektów bardziej doświadczonym obserwatorom. Duży zasięg gwiazdowy do 6,5 magnitudo, wiele obiektów Messiera, NGC, asteryzmy oraz diagram do wyznaczania pozycji planet to niewątpliwe atuty naszej mapki, uważanej przez profesjonalistów za najlepszą obrotową mapkę nieba na świecie. • na odwrocie instrukcja korzystania z mapy i inne informacje pomocne w obserwacji nieba • foliowana oprawa 
• wodoodporna • śr. 30 cm.</t>
  </si>
  <si>
    <t>Szkielet człowieka w naturalnym rozmiarze, idealny do prezentacji, wyposażenia pracowni biologicznych w szkołach oraz laboratoriach studenckich. Model pokazuje podstawowe elementy układu kostnego człowieka oraz dodatkowo początkowe odcinki nerwów rdzeniowych i tętnic kręgowych. Kończyny dolne i górne oraz szczęka zostały zamocowane ruchomo. Umieszczony na wzmocnionym, kołowym statywie. Statyw i kończyny dolne wymagają dokręcenia do tułowia • wykonany z wytrzymałego i łatwego do czyszczenia plastiku PVC • wys. całkowita 180 cm.</t>
  </si>
  <si>
    <t>Lekki i bardzo realistyczny wizualnie oraz w dotyku manekin do treningu resuscytacji krążeniowo-oddechowej, AED ze wskaźnikiem diodowym oraz do usuwania ciał obcych z dróg oddechowych z torsem dziecka. Doskonale odzwierciedla anatomię dziecka, a za pomocą punktów orientacyjnych na torsie można łatwo odnaleźć odpowiednie miejsce kompresji lub zastosowania elektrod od defibrylatora. Ponadto manekin jest łatwy w utrzymaniu czystości dzięki zastosowaniu specjalnego tworzywa. Realizm prawidłowych czynności RKO zwiększa konieczność odchylenia głowy do udrożnienia dróg oddechowych oraz ruchoma klatka piersiowa podczas wentylacji. Dodatkowym atutem jest także możliwość ćwiczeń z zakresu pierwszej pomocy przy zadławieniach.
Właściwości produktu:
- wyposażony w monitor diodowy pozwalający kontrolować częstotliwość kompresji
- naturalna blokada dróg oddechowych (odpowiednie odchylenie głowy konieczne do udrożnienia)
- realistyczne rysy twarzy oraz ruchoma żuchwa
- klatka piersiowa unosząca się podczas sztucznego oddychania
- realistyczne wskaźniki (żebra, mostek, sutki) umożliwiające zlokalizowanie miejsca prawidłowego przyłożenia dłoni lub przyklejenia elektrod AED
- mechanizm „klik-klak” z sygnałem dźwiękowym pozwalający kontrolować głębokość kompresji
- rękoczyn uciśnięcia nadbrzusza - możliwość nauki udzielenia pomocy przy zadławieniu
- unikalny mechanizm pomagający w dostosowaniu siły ucisku
- interaktywny mechanizm weryfikacji ćwiczącego - uczeń widzi, słyszy i czuje poprawność wykonywanego ćwiczenia
- sygnał świetlny (kolorowe diody) informujący prawidłowości częstotliwości uciśnięć
- torba służąca jednocześnie jako mata treningowa
- zawartość zestawu (manekin Prestan ze wskaźnikiem diodowym, torba transportowa/mata treningowa, 10 wymiennych dróg oddechowych, instrukcja obsługi)
- 2 lata gwarancji</t>
  </si>
  <si>
    <t>Naturalne szkielety zwierząt umieszone w wytrzymałej pleksi w celu ochrony przed kurzem i uszkodzeniami mechanicznymi. Szkielety są przydatną pomocą dydaktyczną ułatwiającą realizację programu z zakresu biologii obowiązującego na różnych poziomach nauczania. Pozwalają nauczycielom na zaprezentowanie uczniom przystosowań budowy kośćca zwierzęcia np. do sposobu poruszania się. Uczniowie, którzy mieli szansę obejrzeć preparaty z łatwością zapamiętają także charakterystyczne cechy budowy szkieletowej. Pomoce pozwalają na bliską obserwację zatopionych w nich obiektów pod każdym kątem, są też niezwykle trwałe, przejrzyste i estetycznie wykonane. W preparatach oznaczono za pomocą numerów najważniejsze elementy szkieletów. Dołączona legenda zawiera nazwy zaznaczonych elementów w języku angielskim. 
• wym. 16,5 x 6 x 2,5 cm.</t>
  </si>
  <si>
    <t>Naturalne szkielety zwierząt umieszone w wytrzymałej pleksi w celu ochrony przed kurzem i uszkodzeniami mechanicznymi. Szkielety są przydatną pomocą dydaktyczną ułatwiającą realizację programu z zakresu biologii obowiązującego na różnych poziomach nauczania. Pozwalają nauczycielom na zaprezentowanie uczniom przystosowań budowy kośćca zwierzęcia np. do sposobu poruszania się. Uczniowie, którzy mieli szansę obejrzeć preparaty z łatwością zapamiętają także charakterystyczne cechy budowy szkieletowej. Pomoce pozwalają na bliską obserwację zatopionych w nich obiektów pod każdym kątem, są też niezwykle trwałe, przejrzyste i estetycznie wykonane. W preparatach oznaczono za pomocą numerów najważniejsze elementy szkieletów. Dołączona legenda zawiera nazwy zaznaczonych elementów w języku angielskim. 
• wym. 14 x 9,6 x 3,4 cm.</t>
  </si>
  <si>
    <t>Naturalne szkielety zwierząt umieszone w wytrzymałej pleksi w celu ochrony przed kurzem i uszkodzeniami mechanicznymi. Szkielety są przydatną pomocą dydaktyczną ułatwiającą realizację programu z zakresu biologii obowiązującego na różnych poziomach nauczania. Pozwalają nauczycielom na zaprezentowanie uczniom przystosowań budowy kośćca zwierzęcia np. do sposobu poruszania się. Uczniowie, którzy mieli szansę obejrzeć preparaty z łatwością zapamiętają także charakterystyczne cechy budowy szkieletowej. Pomoce pozwalają na bliską obserwację zatopionych w nich obiektów pod każdym kątem, są też niezwykle trwałe, przejrzyste i estetycznie wykonane. W preparatach oznaczono za pomocą numerów najważniejsze elementy szkieletów. Dołączona legenda zawiera nazwy zaznaczonych elementów w języku angielskim. 
• wym. 19,8 x 8,2 x 4 cm.</t>
  </si>
  <si>
    <t>Naturalne szkielety zwierząt umieszone w wytrzymałej pleksi w celu ochrony przed kurzem i uszkodzeniami mechanicznymi. Szkielety są przydatną pomocą dydaktyczną ułatwiającą realizację programu z zakresu biologii obowiązującego na różnych poziomach nauczania. Pozwalają nauczycielom na zaprezentowanie uczniom przystosowań budowy kośćca zwierzęcia np. do sposobu poruszania się. Uczniowie, którzy mieli szansę obejrzeć preparaty z łatwością zapamiętają także charakterystyczne cechy budowy szkieletowej. Pomoce pozwalają na bliską obserwację zatopionych w nich obiektów pod każdym kątem, są też niezwykle trwałe, przejrzyste i estetycznie wykonane. W preparatach oznaczono za pomocą numerów najważniejsze elementy szkieletów. Dołączona legenda zawiera nazwy zaznaczonych elementów w języku angielskim. 
• wym. 17,8 x 14 x 7 cm.</t>
  </si>
  <si>
    <t>Plansza dydaktyczna drukowana na kartonie kredowym o gramaturze 250 g. Ofoliowana i wyposażona w listwy metalowe i zawieszkę. • wym. 68 x 98 cm</t>
  </si>
  <si>
    <t>• 110 g</t>
  </si>
  <si>
    <t>• szer. 3,8 cm • dł. 10 m</t>
  </si>
  <si>
    <t>• 1 szt.</t>
  </si>
  <si>
    <t>• 20 szt.</t>
  </si>
  <si>
    <t>• 100 szt. • wym. 28 mm</t>
  </si>
  <si>
    <t>• 100 szt. • śr. około 20 cm</t>
  </si>
  <si>
    <t>Zestaw kolorowych, okrągłych magnesów, w praktycznym, plastikowym słoiku. 
• 120 szt. • śr. 2,5 cm</t>
  </si>
  <si>
    <t>Elektroskop - kształt kwadratu</t>
  </si>
  <si>
    <t xml:space="preserve">Metalowa waga, z płaskimi szalkami. Doskonała do ważenia różnorodnych zabawek, materiałów, jedzenia itp. •wym. 16 x 20 x 49 cm • nośność 5 kg
W zestawie odważniki:
Zestaw 4 odważników w kartonowym pudełku. • 1 x 500g • 2 x 200g • 1 x 100g
Zestaw 8 odważników: • 1 x 1g • 2 x 2g • 1 x 5g • 2 x 10g • 1 x 20g • 1 x 50g
</t>
  </si>
  <si>
    <t>• wym. od 2,5 x 2,5 x 2,5 cm do 7,5 x 2,5 x 2,5 cm, 100 elementów</t>
  </si>
  <si>
    <t xml:space="preserve">Zastosowanie w palniku zaworu iglicowego umożliwia dokładne wyregulowanie ilości podawanego gazu na dyszę .• śr. króćca 9 mm
Wąż do gazu bezpieczny z wzmocnionymi końcówkami. Testowany i zarejestrowany DIN DVGW. • ciśnienie pracy do 100 mbar • dł. 1,5 m </t>
  </si>
  <si>
    <t xml:space="preserve">Preparaty biologiczne do obserwacji mikroskopowych </t>
  </si>
  <si>
    <t>Higrometr i termometr 2w1</t>
  </si>
  <si>
    <t>ZEST5211</t>
  </si>
  <si>
    <t>ZEST5212</t>
  </si>
  <si>
    <t>127014</t>
  </si>
  <si>
    <t xml:space="preserve">Sprzęt laboratoryjny, odczynniki chemiczne </t>
  </si>
  <si>
    <t>ZEST5213</t>
  </si>
  <si>
    <t>Drobne artykuły papiernicze</t>
  </si>
  <si>
    <t>841014</t>
  </si>
  <si>
    <t>Probówki okrągłodenne 10x100, 250 szt.</t>
  </si>
  <si>
    <t>Probówka okrągłodenna bakteriologiczna, wykonana ze szkła borokrzemowego BORO 3.3. • 250 szt. • wym. 10 x 1 cm</t>
  </si>
  <si>
    <t xml:space="preserve">Probówka okrągłodenna bakteriologiczna, wykonana ze szkła borokrzemowego 
BORO 3.3. 
• 250 szt. • wym. 18 x 1,8 cm </t>
  </si>
  <si>
    <t>Kolba stożkowa z szeroką szyją 250 ml, 
10 szt.</t>
  </si>
  <si>
    <t>Kolba stożkowa z szeroką szyją 300 ml, 
10 szt.</t>
  </si>
  <si>
    <t>kolba stożkowa z wąską szyją 250 ml,
 10 szt.</t>
  </si>
  <si>
    <t>kolba stożkowa z wąską szyją 300 ml,
 10 szt.</t>
  </si>
  <si>
    <t>Zlewka duża - szklana 250 ml, 10 szt.</t>
  </si>
  <si>
    <t>Zlewka duża - szklana 500 ml, 10 szt.</t>
  </si>
  <si>
    <t>571063</t>
  </si>
  <si>
    <t>Pęseta</t>
  </si>
  <si>
    <t>• wykonana ze stali nierdzewnej • dł. 16 cm</t>
  </si>
  <si>
    <t>• wykonana ze stali, z powłoką z tworzywa sztucznego
 • 32 miejsca • wym. 36 x 15 x 47 cm</t>
  </si>
  <si>
    <t>Ilość</t>
  </si>
  <si>
    <t>Kategoria</t>
  </si>
  <si>
    <t>Cena 
brutto</t>
  </si>
  <si>
    <t xml:space="preserve">Dane placówki:
</t>
  </si>
  <si>
    <t>Wybierz Kategorię:</t>
  </si>
  <si>
    <t>Plansze</t>
  </si>
  <si>
    <t>Wszystko</t>
  </si>
  <si>
    <t>REKOMENDOWANE WYPOSAŻENIE PRACOWNI PRZYRODY</t>
  </si>
  <si>
    <t>Wybrane produkty</t>
  </si>
  <si>
    <t>Wartość całkowita 
wybranych produktów:</t>
  </si>
  <si>
    <t>Cena
brutto</t>
  </si>
  <si>
    <t>Wartość
brutto</t>
  </si>
  <si>
    <t>Specyfikacja techniczna rekomendowanego wyposażenia pracowni przyrody</t>
  </si>
  <si>
    <t>Szanowni Państwo, 
poniżej znajdują sie wyselekcjonowane produkty dedykowane do pracowni przyrody.
Decydując się na wybrany produkt prosimy o wpisanie odpowiedniej ilości w kolumnie pod nazwą "Ilość".
W drugim arkuszu tego pliku o nazwie "wybrane produkty - podsumowanie" automatycznie wyświetli się Państwu kalkulacja wybranych produktów.
Jeżeli mają Państwo życzenie korzystać tylko z jednej kategorii produktów proszę dokonać jej wyboru w oknie znajdującym się poniżej.</t>
  </si>
  <si>
    <t>Zdjecie</t>
  </si>
  <si>
    <t xml:space="preserve">Fizyczna mapa Polski na ścianę. Mapa jest dwustronna, przez co jest idealna do ćwiczeń. Jedna strona przedstawia ukształtowanie powierzchni,  rozmieszczenie obiektów hydrograficznych, sieć dróg, sieć osadniczą, granice województw, a druga strona przedstawia tę samą mapę bez nazewnictwa. • wym. 160 x 150 cm • skala: 1:500 000 </t>
  </si>
  <si>
    <t xml:space="preserve">Mapa jest dwustronna: jedna strona to mapa świata z zaznaczonymi i nazwanymi krajobrazami występującymi na świecie, dodatkowo sześć zdjęć z przykładowymi krajobrazami. Na drugiej stronie mapa świata z zaznaczonymi  strefami  klimatycznymi występującymi  na  świecie,  dodatkowo 10 klimatogramów dla charakterystycznych stacji z każdej strefy. • wym. 160 cm x 120 cm • skala 1:24 000 000 </t>
  </si>
  <si>
    <t>079106</t>
  </si>
  <si>
    <t>079105</t>
  </si>
  <si>
    <t>Świat polityczno-fizyczny - mapa ścienna</t>
  </si>
  <si>
    <t>Europa polityczna - mapa ścienna</t>
  </si>
  <si>
    <t>Polityczno-fizyczna mapa świata na ścianę.  Oprawiona w rurki PCV, laminowana dwustronnie, gotowa do zawieszenia. 
Mapa polityczna zawiera: podział polityczny świata, stolice państw, flagi wszystkich państw świata, ważne informacje w liczbach na temat kontynentów (wielkość, ludność). 
Mapa fizyczna zawiera najważniejsze dane geograficzne takie jak: niziny, wyżyny, pasma górskie, wyspy, szczyty, jeziora, morza.
• skala 1:25 000 000 • oprawa: rurki PCV • wym. 200 x 140 cm • waga: 850 g.</t>
  </si>
  <si>
    <t>079018</t>
  </si>
  <si>
    <t>Wrocław - duża ścienna mapa</t>
  </si>
  <si>
    <t>079019</t>
  </si>
  <si>
    <t>Łódź - duża ścienna mapa</t>
  </si>
  <si>
    <t>Poznań - duża ścienna mapa</t>
  </si>
  <si>
    <t>Kraków - duża ścienna mapa</t>
  </si>
  <si>
    <t>Okręg Katowicki - duża mapa ścienna</t>
  </si>
  <si>
    <t>Warszawa - duża ścienna mapa</t>
  </si>
  <si>
    <t xml:space="preserve">Mapa ścienna miasta przedstawia wszystkie ulice z zaznaczeniem odcinków jednokierunkowych, sygnalizacji świetlnej oraz wysokości wiaduktów; ponadto ważne obiekty, w tym zabytkowe i handlowe itp. Zawiera szlaki turystyczne. Jest zafoliowana, można po niej pisać pisakiem. 
• wym. 112,8 x 93,8 cm • skala 1:20 000 • oprawa: foliowana, z wałkami i zawieszką sznurkową.
</t>
  </si>
  <si>
    <t>079020</t>
  </si>
  <si>
    <t>079021</t>
  </si>
  <si>
    <t>079016</t>
  </si>
  <si>
    <t>079017</t>
  </si>
  <si>
    <t>Mapa ścienna miasta przedstawia wszystkie ulice z zaznaczeniem odcinków jednokierunkowych, sygnalizacji świetlnej oraz wysokości wiaduktów; ponadto ważne obiekty, w tym zabytkowe i handlowe itp. Zawiera szlaki turystyczne. Jest zafoliowana, można po niej pisać pisakiem. 
• wym. 112,8 x 93,8 cm • skala 1:20 000 • oprawa: foliowana, z wałkami i zawieszką sznurkową. Mapa ścienna Poznania obejmuje również pobliskie cztery miasta: Luboń, Mosina, Puszczykowo i Swarzędz.</t>
  </si>
  <si>
    <t>Mapa ścienna miasta przedstawia wszystkie ulice z zaznaczeniem odcinków jednokierunkowych, sygnalizacji świetlnej oraz wysokości wiaduktów; ponadto ważne obiekty, w tym zabytkowe i handlowe itp. Zawiera szlaki turystyczne. Jest zafoliowana, można po niej pisać pisakiem. 
• wym. 112,8 x 93,8 cm • skala 1:20 000 • oprawa: foliowana, z wałkami i zawieszką sznurkową.</t>
  </si>
  <si>
    <t xml:space="preserve">Mapa w formie laminowanego arkusza, oprawiona w rurki PCV, gotowe do zawieszenia. Wymiary: 94,5 x 112,5 cm. Plan Warszawy wykonany w pełnych granicach administracyjnych w skali 1:26 000, zaś centrum miasta przedstawiono w większej skali 1:15 000. Umieszczono wiele cennych informacji z punktu widzenia zarówno mieszkańców, jak i turystów, m.in. informacje o: parkingach, szpitalach, urzędach pocztowych, sklepach wielkopowierzchniowych, hotelach, muzeach, kinach, teatrach, pomnikach, kościołach, cmentarzach, zabytkach, budynkach użyteczności publicznej, parkach miejskich. 
</t>
  </si>
  <si>
    <t>Fizyczna mapa Europy. Oprawiona w rurki PCV, laminowana dwustronnie, gotowa do zawieszenia.  Mapa ukazuje aktualny podział polityczny Europy z zaznaczonymi stolicami i ważniejszymi miastami. Na mapie zaznaczono granice państw i terytoriów zależnych, rzeki, kanały, szczyty górskie i wulkany. 
• skala 1:4 500 000 • oprawa: rurki PCV • wym. 140 x 100 cm.</t>
  </si>
  <si>
    <t>507002</t>
  </si>
  <si>
    <t>571073</t>
  </si>
  <si>
    <t>Przezroczyste plastikowe pudełko w kształcie walca, z dwoma lupami wbudowanymi w zdejmowaną pokrywę. Umożliwia bezpieczną i humanitarną obserwację okazów owadów i innych bezkręgowców, a następnie wypuszczenie ich do naturalnego otoczenia • pokrywa wyposażona w otwory wentylacyjne • dno z siatką ułatwiającą porównywanie wielkości okazów • min. 2-krotne powiększenie • wys. 7,8 cm • śr. 6,2-6,9 cm • śr. otworu z lupą: 4,3 cm • śr. 2 lupy: 3,6 cm.</t>
  </si>
  <si>
    <t>500135</t>
  </si>
  <si>
    <t>514019</t>
  </si>
  <si>
    <t>• Puste pojemniki mogą zawierać pozostałości substancji i mogą być niebezpieczne. 
Nie używać pojemnika powtórnie.
• Należy przechowywać zgodnie z miejscowymi przepisami. Przechowywać w oryginalnym opakowaniu z dala od promieni słonecznych, materiałów niezgodnych, napojów i jedzenia. Pojemnik powinien pozostać zamknięty i szczelny do czasu użycia. Pojemniki, które zostały otwarte muszą być ponownie uszczelnione i przechowywane w położeniu pionowym, aby nie dopuścić do wycieku substancji. Nie przechowywać w nieoznakowanych pojemnikach. Używać odpowiednich pojemników zapobiegających skażeniu środowiska.
• 100 g</t>
  </si>
  <si>
    <t>Barometr mechaniczny z termometrem • zakres pomiaru ciśnienia: od min. 960 hPa do co  najmniej 1060 hPa • dokładność pomiaru: ok. +/- 5 hPa • dwie tarcze, o śr. 7 cm każda</t>
  </si>
  <si>
    <t>571129</t>
  </si>
  <si>
    <t>Zestaw 6 różnych soczewek szklanych, każda soczewka o śr. 50 mm. Soczewki umieszczone są w drewnianym, zamykanym pudełku z miękkimi przegródkami na każdą soczewkę. Dołączony drewniany stojak służy do stabilnego umieszczania w nim soczewek podczas prezentacji oraz doświadczeń i eksperymentów szkolnych. Stojak można też wykorzystywać do soczewek o innej średnicy. • długość ogniskowej soczewek: -100, +100, -150, +150, -200 i +200 mm • wym. stojaka: 11,5 x 5 z 15 cm</t>
  </si>
  <si>
    <t>Pryzmat szklany, trójkątny, równoboczny o lekko sfazowanych krawędziach. Doskonały do przeprowadzania doświadczeń fizycznych z zakresu optyki, także wykraczających poza podstawowy eksperyment, jakim w szkole jest demonstracja rozszczepiania światła. Używając pryzmatów można badać załamanie promienia świetlnego w pryzmacie i innych ośrodkach, całkowite wewnętrzne odbicie, czy też określać kąt graniczny. • kąty 60° • wym. 3,8 x 3,8 x 3,8 cm</t>
  </si>
  <si>
    <t>571127</t>
  </si>
  <si>
    <t>571128</t>
  </si>
  <si>
    <t>085103</t>
  </si>
  <si>
    <t>Bezpieczne i wydajne notebooki TravelMate P2 zostały zaprojektowane w celu zapewnienia maksymalnej wydajności zarówno w domu, jak i w klasie. Notebooki, zapewniają uczniom moc i niezawodność, których potrzebują, aby przejść przez najtrudniejsze zadania.
Laptop o parametrach minimalnych:
• Ekran o przekątnej 15,6 cali
• Procesor: Intel Core i7
• Pamięć RAM: 8 GB
• Dysk: 1 TB
• Karta graficzna: NVIDIA GeForce 940MX
• Wbudowany napęd optyczny: Nagrywarka DVD 8X Super-Multi
• Złącza: 1x D-SUB, 1x HDMI, 1x USB Typ C (3.1), 2x USB 3.0, 1x USB 2.0, Czytnik kart SD
• Komunikacja: Wi-Fi, Bluetooth 4.0
• System operacyjny: Windows 10 Pro (64 Bit) EDU
• Kolor: czarny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</si>
</sst>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zł&quot;;[Red]\-#,##0.00\ &quot;zł&quot;"/>
  </numFmts>
  <fonts count="14" x14ac:knownFonts="1">
    <font>
      <sz val="11"/>
      <color theme="1"/>
      <name val="Calibri"/>
      <family val="2"/>
      <scheme val="minor"/>
    </font>
    <font>
      <b/>
      <sz val="11"/>
      <color theme="1"/>
      <name val="Calibri"/>
      <family val="2"/>
      <charset val="238"/>
      <scheme val="minor"/>
    </font>
    <font>
      <b/>
      <sz val="16"/>
      <color theme="1"/>
      <name val="Calibri"/>
      <family val="2"/>
      <charset val="238"/>
      <scheme val="minor"/>
    </font>
    <font>
      <sz val="10"/>
      <color theme="1"/>
      <name val="Calibri"/>
      <family val="2"/>
      <scheme val="minor"/>
    </font>
    <font>
      <b/>
      <sz val="10"/>
      <color theme="1"/>
      <name val="Calibri"/>
      <family val="2"/>
      <scheme val="minor"/>
    </font>
    <font>
      <sz val="10"/>
      <name val="Calibri"/>
      <family val="2"/>
      <scheme val="minor"/>
    </font>
    <font>
      <b/>
      <sz val="10"/>
      <color theme="1"/>
      <name val="Calibri"/>
      <family val="2"/>
      <charset val="238"/>
      <scheme val="minor"/>
    </font>
    <font>
      <b/>
      <u/>
      <sz val="14"/>
      <color theme="1"/>
      <name val="Calibri"/>
      <family val="2"/>
      <charset val="238"/>
      <scheme val="minor"/>
    </font>
    <font>
      <b/>
      <sz val="11"/>
      <name val="Calibri"/>
      <family val="2"/>
      <charset val="238"/>
      <scheme val="minor"/>
    </font>
    <font>
      <sz val="11"/>
      <name val="Calibri"/>
      <family val="2"/>
      <charset val="238"/>
      <scheme val="minor"/>
    </font>
    <font>
      <b/>
      <sz val="11"/>
      <color indexed="8"/>
      <name val="Calibri"/>
      <family val="2"/>
      <charset val="238"/>
      <scheme val="minor"/>
    </font>
    <font>
      <b/>
      <sz val="20"/>
      <name val="Calibri"/>
      <family val="2"/>
      <charset val="238"/>
      <scheme val="minor"/>
    </font>
    <font>
      <sz val="10"/>
      <color indexed="8"/>
      <name val="Calibri"/>
      <family val="2"/>
      <charset val="238"/>
    </font>
    <font>
      <sz val="10"/>
      <color theme="1"/>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59999389629810485"/>
        <bgColor indexed="8"/>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1">
    <xf numFmtId="0" fontId="0" fillId="0" borderId="0"/>
  </cellStyleXfs>
  <cellXfs count="91">
    <xf numFmtId="0" fontId="0" fillId="0" borderId="0" xfId="0"/>
    <xf numFmtId="49" fontId="0" fillId="0" borderId="0" xfId="0" applyNumberFormat="1" applyAlignment="1">
      <alignment horizontal="center"/>
    </xf>
    <xf numFmtId="0" fontId="1" fillId="0" borderId="0" xfId="0" applyFont="1"/>
    <xf numFmtId="0" fontId="0" fillId="0" borderId="0" xfId="0" applyFill="1"/>
    <xf numFmtId="0" fontId="4" fillId="3" borderId="1" xfId="0" applyFont="1" applyFill="1" applyBorder="1" applyAlignment="1">
      <alignment horizontal="center" vertical="center"/>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0" xfId="0" applyFont="1"/>
    <xf numFmtId="49" fontId="3" fillId="0" borderId="0" xfId="0" applyNumberFormat="1" applyFont="1" applyAlignment="1">
      <alignment horizontal="center"/>
    </xf>
    <xf numFmtId="0" fontId="3" fillId="0" borderId="1" xfId="0" applyFont="1" applyBorder="1" applyAlignment="1">
      <alignment horizontal="center" vertical="center"/>
    </xf>
    <xf numFmtId="49" fontId="5" fillId="0"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49" fontId="3" fillId="0" borderId="1" xfId="0" quotePrefix="1" applyNumberFormat="1" applyFont="1" applyBorder="1" applyAlignment="1">
      <alignment horizontal="center" vertical="center"/>
    </xf>
    <xf numFmtId="49" fontId="5"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Border="1" applyAlignment="1">
      <alignment horizontal="center" vertical="center" wrapText="1"/>
    </xf>
    <xf numFmtId="49" fontId="3" fillId="2" borderId="1" xfId="0" applyNumberFormat="1" applyFont="1" applyFill="1" applyBorder="1" applyAlignment="1">
      <alignment horizontal="center" vertical="center"/>
    </xf>
    <xf numFmtId="49" fontId="3" fillId="0" borderId="1" xfId="0" quotePrefix="1" applyNumberFormat="1" applyFont="1" applyFill="1" applyBorder="1" applyAlignment="1">
      <alignment horizontal="center" vertical="center"/>
    </xf>
    <xf numFmtId="49" fontId="3" fillId="2" borderId="1" xfId="0" quotePrefix="1" applyNumberFormat="1" applyFont="1" applyFill="1" applyBorder="1" applyAlignment="1">
      <alignment horizontal="center" vertical="center"/>
    </xf>
    <xf numFmtId="49" fontId="5" fillId="0" borderId="0" xfId="0" applyNumberFormat="1" applyFont="1" applyAlignment="1">
      <alignment horizontal="center"/>
    </xf>
    <xf numFmtId="0" fontId="5" fillId="0" borderId="0" xfId="0" applyFont="1"/>
    <xf numFmtId="0" fontId="5" fillId="0" borderId="1" xfId="0" applyFont="1" applyBorder="1" applyAlignment="1">
      <alignment horizontal="center" vertical="center"/>
    </xf>
    <xf numFmtId="49"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3" fillId="2"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49" fontId="5" fillId="2" borderId="2"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49" fontId="5" fillId="0" borderId="2" xfId="0" applyNumberFormat="1" applyFont="1" applyBorder="1" applyAlignment="1">
      <alignment horizontal="center" vertical="center"/>
    </xf>
    <xf numFmtId="0" fontId="3" fillId="0" borderId="2" xfId="0" applyFont="1" applyBorder="1" applyAlignment="1">
      <alignment horizontal="center" vertical="center"/>
    </xf>
    <xf numFmtId="0" fontId="9" fillId="0" borderId="0" xfId="0" applyFont="1"/>
    <xf numFmtId="4" fontId="11" fillId="0" borderId="1" xfId="0" applyNumberFormat="1" applyFont="1" applyBorder="1" applyAlignment="1">
      <alignment horizontal="center" vertical="center"/>
    </xf>
    <xf numFmtId="0" fontId="9" fillId="0" borderId="1" xfId="0" applyFont="1" applyBorder="1"/>
    <xf numFmtId="4" fontId="9" fillId="0" borderId="1" xfId="0" applyNumberFormat="1" applyFont="1" applyBorder="1"/>
    <xf numFmtId="0" fontId="10" fillId="6" borderId="1" xfId="0" applyFont="1" applyFill="1" applyBorder="1" applyAlignment="1" applyProtection="1">
      <alignment horizontal="center" vertical="center"/>
    </xf>
    <xf numFmtId="0" fontId="10" fillId="6" borderId="1" xfId="0" applyFont="1" applyFill="1" applyBorder="1" applyAlignment="1" applyProtection="1">
      <alignment horizontal="center" vertical="center" wrapText="1"/>
    </xf>
    <xf numFmtId="0" fontId="10" fillId="6" borderId="1" xfId="0" applyNumberFormat="1" applyFont="1" applyFill="1" applyBorder="1" applyAlignment="1" applyProtection="1">
      <alignment horizontal="center" vertical="center"/>
    </xf>
    <xf numFmtId="4" fontId="10" fillId="6" borderId="1" xfId="0" applyNumberFormat="1" applyFont="1" applyFill="1" applyBorder="1" applyAlignment="1" applyProtection="1">
      <alignment horizontal="center" vertical="center" wrapText="1"/>
    </xf>
    <xf numFmtId="4" fontId="8"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4" fontId="3" fillId="0" borderId="1" xfId="0" applyNumberFormat="1" applyFont="1" applyFill="1" applyBorder="1" applyAlignment="1" applyProtection="1">
      <alignment horizontal="center" vertical="center"/>
    </xf>
    <xf numFmtId="0" fontId="0" fillId="0" borderId="0" xfId="0" applyFill="1" applyAlignment="1" applyProtection="1">
      <alignment horizontal="center" vertical="center"/>
    </xf>
    <xf numFmtId="0" fontId="0" fillId="0" borderId="1" xfId="0" applyFill="1" applyBorder="1" applyAlignment="1" applyProtection="1">
      <alignment horizontal="center" vertical="center"/>
    </xf>
    <xf numFmtId="0" fontId="0" fillId="0" borderId="1" xfId="0" applyBorder="1"/>
    <xf numFmtId="49"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4" fontId="3" fillId="0" borderId="2"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49" fontId="3" fillId="2" borderId="5" xfId="0" applyNumberFormat="1" applyFont="1" applyFill="1" applyBorder="1" applyAlignment="1">
      <alignment horizontal="center" vertical="center"/>
    </xf>
    <xf numFmtId="0" fontId="3" fillId="2" borderId="5" xfId="0" applyFont="1" applyFill="1" applyBorder="1" applyAlignment="1">
      <alignment horizontal="center" vertical="center"/>
    </xf>
    <xf numFmtId="0" fontId="3" fillId="0" borderId="5" xfId="0" applyFont="1" applyBorder="1" applyAlignment="1">
      <alignment horizontal="center" vertical="center" wrapText="1"/>
    </xf>
    <xf numFmtId="4" fontId="3" fillId="0" borderId="5" xfId="0" applyNumberFormat="1" applyFont="1" applyFill="1" applyBorder="1" applyAlignment="1" applyProtection="1">
      <alignment horizontal="center" vertical="center"/>
    </xf>
    <xf numFmtId="49" fontId="12"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49" fontId="13" fillId="0" borderId="1" xfId="0" applyNumberFormat="1" applyFont="1" applyFill="1" applyBorder="1" applyAlignment="1" applyProtection="1">
      <alignment horizontal="center" vertical="center" wrapText="1"/>
    </xf>
    <xf numFmtId="4" fontId="4" fillId="3" borderId="1" xfId="0" applyNumberFormat="1" applyFont="1" applyFill="1" applyBorder="1" applyAlignment="1">
      <alignment horizontal="center" vertical="center" wrapText="1"/>
    </xf>
    <xf numFmtId="4" fontId="13" fillId="0" borderId="1" xfId="0" applyNumberFormat="1" applyFont="1" applyFill="1" applyBorder="1" applyAlignment="1" applyProtection="1">
      <alignment horizontal="center" vertical="center"/>
    </xf>
    <xf numFmtId="4" fontId="3" fillId="0" borderId="0" xfId="0" applyNumberFormat="1" applyFont="1"/>
    <xf numFmtId="4" fontId="0" fillId="0" borderId="0" xfId="0" applyNumberFormat="1"/>
    <xf numFmtId="0" fontId="3"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Fill="1" applyAlignment="1">
      <alignment horizontal="center" vertical="center"/>
    </xf>
    <xf numFmtId="0" fontId="0" fillId="0" borderId="1" xfId="0" applyFill="1" applyBorder="1" applyAlignment="1">
      <alignment horizontal="center" vertical="center" wrapText="1"/>
    </xf>
    <xf numFmtId="8" fontId="3" fillId="0"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0" xfId="0" applyFont="1" applyFill="1" applyBorder="1" applyAlignment="1">
      <alignment horizontal="center" vertical="center"/>
    </xf>
    <xf numFmtId="0" fontId="6" fillId="0" borderId="1" xfId="0" applyFont="1" applyBorder="1" applyAlignment="1">
      <alignment horizontal="left" vertical="top" wrapText="1"/>
    </xf>
    <xf numFmtId="0" fontId="6" fillId="0" borderId="0" xfId="0" applyFont="1" applyBorder="1" applyAlignment="1">
      <alignment horizontal="center" vertical="top" wrapText="1"/>
    </xf>
    <xf numFmtId="0" fontId="3" fillId="0" borderId="1" xfId="0" applyFont="1" applyBorder="1" applyAlignment="1">
      <alignment horizontal="left" vertical="top" wrapText="1"/>
    </xf>
    <xf numFmtId="0" fontId="3" fillId="0" borderId="0" xfId="0" applyFont="1" applyBorder="1" applyAlignment="1">
      <alignment horizontal="center" vertical="top" wrapText="1"/>
    </xf>
    <xf numFmtId="0" fontId="6" fillId="5" borderId="1" xfId="0" applyFont="1" applyFill="1" applyBorder="1" applyAlignment="1">
      <alignment horizontal="left" vertical="center" wrapText="1"/>
    </xf>
    <xf numFmtId="0" fontId="6" fillId="5" borderId="0" xfId="0" applyFont="1" applyFill="1" applyBorder="1" applyAlignment="1">
      <alignment horizontal="center" vertical="center" wrapText="1"/>
    </xf>
    <xf numFmtId="0" fontId="7" fillId="5" borderId="1" xfId="0" applyFont="1" applyFill="1" applyBorder="1" applyAlignment="1">
      <alignment horizontal="center" vertical="center"/>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8" fillId="5" borderId="1" xfId="0" applyFon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6" Type="http://schemas.openxmlformats.org/officeDocument/2006/relationships/image" Target="../media/image27.jpeg"/><Relationship Id="rId117" Type="http://schemas.openxmlformats.org/officeDocument/2006/relationships/image" Target="../media/image118.jpeg"/><Relationship Id="rId21" Type="http://schemas.openxmlformats.org/officeDocument/2006/relationships/image" Target="../media/image22.jpeg"/><Relationship Id="rId42" Type="http://schemas.openxmlformats.org/officeDocument/2006/relationships/image" Target="../media/image43.jpeg"/><Relationship Id="rId47" Type="http://schemas.openxmlformats.org/officeDocument/2006/relationships/image" Target="../media/image48.jpeg"/><Relationship Id="rId63" Type="http://schemas.openxmlformats.org/officeDocument/2006/relationships/image" Target="../media/image64.jpeg"/><Relationship Id="rId68" Type="http://schemas.openxmlformats.org/officeDocument/2006/relationships/image" Target="../media/image69.jpeg"/><Relationship Id="rId84" Type="http://schemas.openxmlformats.org/officeDocument/2006/relationships/image" Target="../media/image85.jpeg"/><Relationship Id="rId89" Type="http://schemas.openxmlformats.org/officeDocument/2006/relationships/image" Target="../media/image90.jpeg"/><Relationship Id="rId112" Type="http://schemas.openxmlformats.org/officeDocument/2006/relationships/image" Target="../media/image113.jpeg"/><Relationship Id="rId133" Type="http://schemas.openxmlformats.org/officeDocument/2006/relationships/image" Target="../media/image134.jpeg"/><Relationship Id="rId138" Type="http://schemas.openxmlformats.org/officeDocument/2006/relationships/image" Target="../media/image139.jpeg"/><Relationship Id="rId154" Type="http://schemas.openxmlformats.org/officeDocument/2006/relationships/image" Target="../media/image155.jpeg"/><Relationship Id="rId16" Type="http://schemas.openxmlformats.org/officeDocument/2006/relationships/image" Target="../media/image17.jpeg"/><Relationship Id="rId107" Type="http://schemas.openxmlformats.org/officeDocument/2006/relationships/image" Target="../media/image108.jpeg"/><Relationship Id="rId11" Type="http://schemas.openxmlformats.org/officeDocument/2006/relationships/image" Target="../media/image12.jpeg"/><Relationship Id="rId32" Type="http://schemas.openxmlformats.org/officeDocument/2006/relationships/image" Target="../media/image33.jpeg"/><Relationship Id="rId37" Type="http://schemas.openxmlformats.org/officeDocument/2006/relationships/image" Target="../media/image38.jpeg"/><Relationship Id="rId53" Type="http://schemas.openxmlformats.org/officeDocument/2006/relationships/image" Target="../media/image54.jpeg"/><Relationship Id="rId58" Type="http://schemas.openxmlformats.org/officeDocument/2006/relationships/image" Target="../media/image59.jpeg"/><Relationship Id="rId74" Type="http://schemas.openxmlformats.org/officeDocument/2006/relationships/image" Target="../media/image75.jpeg"/><Relationship Id="rId79" Type="http://schemas.openxmlformats.org/officeDocument/2006/relationships/image" Target="../media/image80.jpeg"/><Relationship Id="rId102" Type="http://schemas.openxmlformats.org/officeDocument/2006/relationships/image" Target="../media/image103.jpeg"/><Relationship Id="rId123" Type="http://schemas.openxmlformats.org/officeDocument/2006/relationships/image" Target="../media/image124.jpeg"/><Relationship Id="rId128" Type="http://schemas.openxmlformats.org/officeDocument/2006/relationships/image" Target="../media/image129.jpeg"/><Relationship Id="rId144" Type="http://schemas.openxmlformats.org/officeDocument/2006/relationships/image" Target="../media/image145.jpeg"/><Relationship Id="rId149" Type="http://schemas.openxmlformats.org/officeDocument/2006/relationships/image" Target="../media/image150.jpeg"/><Relationship Id="rId5" Type="http://schemas.openxmlformats.org/officeDocument/2006/relationships/image" Target="../media/image6.jpeg"/><Relationship Id="rId90" Type="http://schemas.openxmlformats.org/officeDocument/2006/relationships/image" Target="../media/image91.jpeg"/><Relationship Id="rId95" Type="http://schemas.openxmlformats.org/officeDocument/2006/relationships/image" Target="../media/image96.jpeg"/><Relationship Id="rId22" Type="http://schemas.openxmlformats.org/officeDocument/2006/relationships/image" Target="../media/image23.jpeg"/><Relationship Id="rId27" Type="http://schemas.openxmlformats.org/officeDocument/2006/relationships/image" Target="../media/image28.jpeg"/><Relationship Id="rId43" Type="http://schemas.openxmlformats.org/officeDocument/2006/relationships/image" Target="../media/image44.jpeg"/><Relationship Id="rId48" Type="http://schemas.openxmlformats.org/officeDocument/2006/relationships/image" Target="../media/image49.jpeg"/><Relationship Id="rId64" Type="http://schemas.openxmlformats.org/officeDocument/2006/relationships/image" Target="../media/image65.jpeg"/><Relationship Id="rId69" Type="http://schemas.openxmlformats.org/officeDocument/2006/relationships/image" Target="../media/image70.jpeg"/><Relationship Id="rId113" Type="http://schemas.openxmlformats.org/officeDocument/2006/relationships/image" Target="../media/image114.jpeg"/><Relationship Id="rId118" Type="http://schemas.openxmlformats.org/officeDocument/2006/relationships/image" Target="../media/image119.jpeg"/><Relationship Id="rId134" Type="http://schemas.openxmlformats.org/officeDocument/2006/relationships/image" Target="../media/image135.jpeg"/><Relationship Id="rId139" Type="http://schemas.openxmlformats.org/officeDocument/2006/relationships/image" Target="../media/image140.jpeg"/><Relationship Id="rId80" Type="http://schemas.openxmlformats.org/officeDocument/2006/relationships/image" Target="../media/image81.jpeg"/><Relationship Id="rId85" Type="http://schemas.openxmlformats.org/officeDocument/2006/relationships/image" Target="../media/image86.jpeg"/><Relationship Id="rId150" Type="http://schemas.openxmlformats.org/officeDocument/2006/relationships/image" Target="../media/image151.jpeg"/><Relationship Id="rId155" Type="http://schemas.openxmlformats.org/officeDocument/2006/relationships/image" Target="../media/image156.jpeg"/><Relationship Id="rId12" Type="http://schemas.openxmlformats.org/officeDocument/2006/relationships/image" Target="../media/image13.jpeg"/><Relationship Id="rId17" Type="http://schemas.openxmlformats.org/officeDocument/2006/relationships/image" Target="../media/image18.jpeg"/><Relationship Id="rId25" Type="http://schemas.openxmlformats.org/officeDocument/2006/relationships/image" Target="../media/image26.jpeg"/><Relationship Id="rId33" Type="http://schemas.openxmlformats.org/officeDocument/2006/relationships/image" Target="../media/image34.jpeg"/><Relationship Id="rId38" Type="http://schemas.openxmlformats.org/officeDocument/2006/relationships/image" Target="../media/image39.jpeg"/><Relationship Id="rId46" Type="http://schemas.openxmlformats.org/officeDocument/2006/relationships/image" Target="../media/image47.jpeg"/><Relationship Id="rId59" Type="http://schemas.openxmlformats.org/officeDocument/2006/relationships/image" Target="../media/image60.jpeg"/><Relationship Id="rId67" Type="http://schemas.openxmlformats.org/officeDocument/2006/relationships/image" Target="../media/image68.jpeg"/><Relationship Id="rId103" Type="http://schemas.openxmlformats.org/officeDocument/2006/relationships/image" Target="../media/image104.jpeg"/><Relationship Id="rId108" Type="http://schemas.openxmlformats.org/officeDocument/2006/relationships/image" Target="../media/image109.jpeg"/><Relationship Id="rId116" Type="http://schemas.openxmlformats.org/officeDocument/2006/relationships/image" Target="../media/image117.jpeg"/><Relationship Id="rId124" Type="http://schemas.openxmlformats.org/officeDocument/2006/relationships/image" Target="../media/image125.jpeg"/><Relationship Id="rId129" Type="http://schemas.openxmlformats.org/officeDocument/2006/relationships/image" Target="../media/image130.jpeg"/><Relationship Id="rId137" Type="http://schemas.openxmlformats.org/officeDocument/2006/relationships/image" Target="../media/image138.jpeg"/><Relationship Id="rId20" Type="http://schemas.openxmlformats.org/officeDocument/2006/relationships/image" Target="../media/image21.jpeg"/><Relationship Id="rId41" Type="http://schemas.openxmlformats.org/officeDocument/2006/relationships/image" Target="../media/image42.jpeg"/><Relationship Id="rId54" Type="http://schemas.openxmlformats.org/officeDocument/2006/relationships/image" Target="../media/image55.jpeg"/><Relationship Id="rId62" Type="http://schemas.openxmlformats.org/officeDocument/2006/relationships/image" Target="../media/image63.jpeg"/><Relationship Id="rId70" Type="http://schemas.openxmlformats.org/officeDocument/2006/relationships/image" Target="../media/image71.jpeg"/><Relationship Id="rId75" Type="http://schemas.openxmlformats.org/officeDocument/2006/relationships/image" Target="../media/image76.jpeg"/><Relationship Id="rId83" Type="http://schemas.openxmlformats.org/officeDocument/2006/relationships/image" Target="../media/image84.jpeg"/><Relationship Id="rId88" Type="http://schemas.openxmlformats.org/officeDocument/2006/relationships/image" Target="../media/image89.jpeg"/><Relationship Id="rId91" Type="http://schemas.openxmlformats.org/officeDocument/2006/relationships/image" Target="../media/image92.jpeg"/><Relationship Id="rId96" Type="http://schemas.openxmlformats.org/officeDocument/2006/relationships/image" Target="../media/image97.jpeg"/><Relationship Id="rId111" Type="http://schemas.openxmlformats.org/officeDocument/2006/relationships/image" Target="../media/image112.jpeg"/><Relationship Id="rId132" Type="http://schemas.openxmlformats.org/officeDocument/2006/relationships/image" Target="../media/image133.jpeg"/><Relationship Id="rId140" Type="http://schemas.openxmlformats.org/officeDocument/2006/relationships/image" Target="../media/image141.jpeg"/><Relationship Id="rId145" Type="http://schemas.openxmlformats.org/officeDocument/2006/relationships/image" Target="../media/image146.jpeg"/><Relationship Id="rId153" Type="http://schemas.openxmlformats.org/officeDocument/2006/relationships/image" Target="../media/image154.jpeg"/><Relationship Id="rId1" Type="http://schemas.openxmlformats.org/officeDocument/2006/relationships/image" Target="../media/image2.jpeg"/><Relationship Id="rId6" Type="http://schemas.openxmlformats.org/officeDocument/2006/relationships/image" Target="../media/image7.jpeg"/><Relationship Id="rId15" Type="http://schemas.openxmlformats.org/officeDocument/2006/relationships/image" Target="../media/image16.jpeg"/><Relationship Id="rId23" Type="http://schemas.openxmlformats.org/officeDocument/2006/relationships/image" Target="../media/image24.jpeg"/><Relationship Id="rId28" Type="http://schemas.openxmlformats.org/officeDocument/2006/relationships/image" Target="../media/image29.jpeg"/><Relationship Id="rId36" Type="http://schemas.openxmlformats.org/officeDocument/2006/relationships/image" Target="../media/image37.jpeg"/><Relationship Id="rId49" Type="http://schemas.openxmlformats.org/officeDocument/2006/relationships/image" Target="../media/image50.jpeg"/><Relationship Id="rId57" Type="http://schemas.openxmlformats.org/officeDocument/2006/relationships/image" Target="../media/image58.jpeg"/><Relationship Id="rId106" Type="http://schemas.openxmlformats.org/officeDocument/2006/relationships/image" Target="../media/image107.jpeg"/><Relationship Id="rId114" Type="http://schemas.openxmlformats.org/officeDocument/2006/relationships/image" Target="../media/image115.jpeg"/><Relationship Id="rId119" Type="http://schemas.openxmlformats.org/officeDocument/2006/relationships/image" Target="../media/image120.jpeg"/><Relationship Id="rId127" Type="http://schemas.openxmlformats.org/officeDocument/2006/relationships/image" Target="../media/image128.jpeg"/><Relationship Id="rId10" Type="http://schemas.openxmlformats.org/officeDocument/2006/relationships/image" Target="../media/image11.jpeg"/><Relationship Id="rId31" Type="http://schemas.openxmlformats.org/officeDocument/2006/relationships/image" Target="../media/image32.jpeg"/><Relationship Id="rId44" Type="http://schemas.openxmlformats.org/officeDocument/2006/relationships/image" Target="../media/image45.jpeg"/><Relationship Id="rId52" Type="http://schemas.openxmlformats.org/officeDocument/2006/relationships/image" Target="../media/image53.jpeg"/><Relationship Id="rId60" Type="http://schemas.openxmlformats.org/officeDocument/2006/relationships/image" Target="../media/image61.jpeg"/><Relationship Id="rId65" Type="http://schemas.openxmlformats.org/officeDocument/2006/relationships/image" Target="../media/image66.jpeg"/><Relationship Id="rId73" Type="http://schemas.openxmlformats.org/officeDocument/2006/relationships/image" Target="../media/image74.jpeg"/><Relationship Id="rId78" Type="http://schemas.openxmlformats.org/officeDocument/2006/relationships/image" Target="../media/image79.jpeg"/><Relationship Id="rId81" Type="http://schemas.openxmlformats.org/officeDocument/2006/relationships/image" Target="../media/image82.jpeg"/><Relationship Id="rId86" Type="http://schemas.openxmlformats.org/officeDocument/2006/relationships/image" Target="../media/image87.jpeg"/><Relationship Id="rId94" Type="http://schemas.openxmlformats.org/officeDocument/2006/relationships/image" Target="../media/image95.jpeg"/><Relationship Id="rId99" Type="http://schemas.openxmlformats.org/officeDocument/2006/relationships/image" Target="../media/image100.jpeg"/><Relationship Id="rId101" Type="http://schemas.openxmlformats.org/officeDocument/2006/relationships/image" Target="../media/image102.jpeg"/><Relationship Id="rId122" Type="http://schemas.openxmlformats.org/officeDocument/2006/relationships/image" Target="../media/image123.jpeg"/><Relationship Id="rId130" Type="http://schemas.openxmlformats.org/officeDocument/2006/relationships/image" Target="../media/image131.jpeg"/><Relationship Id="rId135" Type="http://schemas.openxmlformats.org/officeDocument/2006/relationships/image" Target="../media/image136.jpeg"/><Relationship Id="rId143" Type="http://schemas.openxmlformats.org/officeDocument/2006/relationships/image" Target="../media/image144.jpeg"/><Relationship Id="rId148" Type="http://schemas.openxmlformats.org/officeDocument/2006/relationships/image" Target="../media/image149.jpeg"/><Relationship Id="rId151" Type="http://schemas.openxmlformats.org/officeDocument/2006/relationships/image" Target="../media/image152.jpeg"/><Relationship Id="rId156" Type="http://schemas.openxmlformats.org/officeDocument/2006/relationships/image" Target="../media/image157.jpeg"/><Relationship Id="rId4" Type="http://schemas.openxmlformats.org/officeDocument/2006/relationships/image" Target="../media/image5.jpeg"/><Relationship Id="rId9" Type="http://schemas.openxmlformats.org/officeDocument/2006/relationships/image" Target="../media/image10.jpeg"/><Relationship Id="rId13" Type="http://schemas.openxmlformats.org/officeDocument/2006/relationships/image" Target="../media/image14.jpeg"/><Relationship Id="rId18" Type="http://schemas.openxmlformats.org/officeDocument/2006/relationships/image" Target="../media/image19.jpeg"/><Relationship Id="rId39" Type="http://schemas.openxmlformats.org/officeDocument/2006/relationships/image" Target="../media/image40.jpeg"/><Relationship Id="rId109" Type="http://schemas.openxmlformats.org/officeDocument/2006/relationships/image" Target="../media/image110.jpeg"/><Relationship Id="rId34" Type="http://schemas.openxmlformats.org/officeDocument/2006/relationships/image" Target="../media/image35.jpeg"/><Relationship Id="rId50" Type="http://schemas.openxmlformats.org/officeDocument/2006/relationships/image" Target="../media/image51.jpeg"/><Relationship Id="rId55" Type="http://schemas.openxmlformats.org/officeDocument/2006/relationships/image" Target="../media/image56.jpeg"/><Relationship Id="rId76" Type="http://schemas.openxmlformats.org/officeDocument/2006/relationships/image" Target="../media/image77.jpeg"/><Relationship Id="rId97" Type="http://schemas.openxmlformats.org/officeDocument/2006/relationships/image" Target="../media/image98.jpeg"/><Relationship Id="rId104" Type="http://schemas.openxmlformats.org/officeDocument/2006/relationships/image" Target="../media/image105.jpeg"/><Relationship Id="rId120" Type="http://schemas.openxmlformats.org/officeDocument/2006/relationships/image" Target="../media/image121.jpeg"/><Relationship Id="rId125" Type="http://schemas.openxmlformats.org/officeDocument/2006/relationships/image" Target="../media/image126.jpeg"/><Relationship Id="rId141" Type="http://schemas.openxmlformats.org/officeDocument/2006/relationships/image" Target="../media/image142.jpeg"/><Relationship Id="rId146" Type="http://schemas.openxmlformats.org/officeDocument/2006/relationships/image" Target="../media/image147.jpeg"/><Relationship Id="rId7" Type="http://schemas.openxmlformats.org/officeDocument/2006/relationships/image" Target="../media/image8.jpeg"/><Relationship Id="rId71" Type="http://schemas.openxmlformats.org/officeDocument/2006/relationships/image" Target="../media/image72.jpeg"/><Relationship Id="rId92" Type="http://schemas.openxmlformats.org/officeDocument/2006/relationships/image" Target="../media/image93.jpeg"/><Relationship Id="rId2" Type="http://schemas.openxmlformats.org/officeDocument/2006/relationships/image" Target="../media/image3.jpeg"/><Relationship Id="rId29" Type="http://schemas.openxmlformats.org/officeDocument/2006/relationships/image" Target="../media/image30.jpeg"/><Relationship Id="rId24" Type="http://schemas.openxmlformats.org/officeDocument/2006/relationships/image" Target="../media/image25.jpeg"/><Relationship Id="rId40" Type="http://schemas.openxmlformats.org/officeDocument/2006/relationships/image" Target="../media/image41.jpeg"/><Relationship Id="rId45" Type="http://schemas.openxmlformats.org/officeDocument/2006/relationships/image" Target="../media/image46.jpeg"/><Relationship Id="rId66" Type="http://schemas.openxmlformats.org/officeDocument/2006/relationships/image" Target="../media/image67.jpeg"/><Relationship Id="rId87" Type="http://schemas.openxmlformats.org/officeDocument/2006/relationships/image" Target="../media/image88.jpeg"/><Relationship Id="rId110" Type="http://schemas.openxmlformats.org/officeDocument/2006/relationships/image" Target="../media/image111.jpeg"/><Relationship Id="rId115" Type="http://schemas.openxmlformats.org/officeDocument/2006/relationships/image" Target="../media/image116.jpeg"/><Relationship Id="rId131" Type="http://schemas.openxmlformats.org/officeDocument/2006/relationships/image" Target="../media/image132.jpeg"/><Relationship Id="rId136" Type="http://schemas.openxmlformats.org/officeDocument/2006/relationships/image" Target="../media/image137.jpeg"/><Relationship Id="rId61" Type="http://schemas.openxmlformats.org/officeDocument/2006/relationships/image" Target="../media/image62.jpeg"/><Relationship Id="rId82" Type="http://schemas.openxmlformats.org/officeDocument/2006/relationships/image" Target="../media/image83.jpeg"/><Relationship Id="rId152" Type="http://schemas.openxmlformats.org/officeDocument/2006/relationships/image" Target="../media/image153.jpeg"/><Relationship Id="rId19" Type="http://schemas.openxmlformats.org/officeDocument/2006/relationships/image" Target="../media/image20.jpeg"/><Relationship Id="rId14" Type="http://schemas.openxmlformats.org/officeDocument/2006/relationships/image" Target="../media/image15.jpeg"/><Relationship Id="rId30" Type="http://schemas.openxmlformats.org/officeDocument/2006/relationships/image" Target="../media/image31.jpeg"/><Relationship Id="rId35" Type="http://schemas.openxmlformats.org/officeDocument/2006/relationships/image" Target="../media/image36.jpeg"/><Relationship Id="rId56" Type="http://schemas.openxmlformats.org/officeDocument/2006/relationships/image" Target="../media/image57.jpeg"/><Relationship Id="rId77" Type="http://schemas.openxmlformats.org/officeDocument/2006/relationships/image" Target="../media/image78.jpeg"/><Relationship Id="rId100" Type="http://schemas.openxmlformats.org/officeDocument/2006/relationships/image" Target="../media/image101.jpeg"/><Relationship Id="rId105" Type="http://schemas.openxmlformats.org/officeDocument/2006/relationships/image" Target="../media/image106.jpeg"/><Relationship Id="rId126" Type="http://schemas.openxmlformats.org/officeDocument/2006/relationships/image" Target="../media/image127.jpeg"/><Relationship Id="rId147" Type="http://schemas.openxmlformats.org/officeDocument/2006/relationships/image" Target="../media/image148.jpeg"/><Relationship Id="rId8" Type="http://schemas.openxmlformats.org/officeDocument/2006/relationships/image" Target="../media/image9.jpeg"/><Relationship Id="rId51" Type="http://schemas.openxmlformats.org/officeDocument/2006/relationships/image" Target="../media/image52.jpeg"/><Relationship Id="rId72" Type="http://schemas.openxmlformats.org/officeDocument/2006/relationships/image" Target="../media/image73.jpeg"/><Relationship Id="rId93" Type="http://schemas.openxmlformats.org/officeDocument/2006/relationships/image" Target="../media/image94.jpeg"/><Relationship Id="rId98" Type="http://schemas.openxmlformats.org/officeDocument/2006/relationships/image" Target="../media/image99.jpeg"/><Relationship Id="rId121" Type="http://schemas.openxmlformats.org/officeDocument/2006/relationships/image" Target="../media/image122.jpeg"/><Relationship Id="rId142" Type="http://schemas.openxmlformats.org/officeDocument/2006/relationships/image" Target="../media/image143.jpeg"/><Relationship Id="rId3"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1076325</xdr:colOff>
          <xdr:row>3</xdr:row>
          <xdr:rowOff>57150</xdr:rowOff>
        </xdr:from>
        <xdr:to>
          <xdr:col>2</xdr:col>
          <xdr:colOff>2228850</xdr:colOff>
          <xdr:row>3</xdr:row>
          <xdr:rowOff>276225</xdr:rowOff>
        </xdr:to>
        <xdr:sp macro="" textlink="">
          <xdr:nvSpPr>
            <xdr:cNvPr id="1025" name="ComboBox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7</xdr:col>
      <xdr:colOff>171450</xdr:colOff>
      <xdr:row>5</xdr:row>
      <xdr:rowOff>38100</xdr:rowOff>
    </xdr:from>
    <xdr:to>
      <xdr:col>7</xdr:col>
      <xdr:colOff>857250</xdr:colOff>
      <xdr:row>5</xdr:row>
      <xdr:rowOff>723900</xdr:rowOff>
    </xdr:to>
    <xdr:pic>
      <xdr:nvPicPr>
        <xdr:cNvPr id="142" name="Picture 1">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87200" y="3076575"/>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6</xdr:row>
      <xdr:rowOff>47625</xdr:rowOff>
    </xdr:from>
    <xdr:to>
      <xdr:col>7</xdr:col>
      <xdr:colOff>876300</xdr:colOff>
      <xdr:row>6</xdr:row>
      <xdr:rowOff>733425</xdr:rowOff>
    </xdr:to>
    <xdr:pic>
      <xdr:nvPicPr>
        <xdr:cNvPr id="143" name="Picture 2">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06250" y="38671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xdr:colOff>
      <xdr:row>7</xdr:row>
      <xdr:rowOff>114300</xdr:rowOff>
    </xdr:from>
    <xdr:to>
      <xdr:col>7</xdr:col>
      <xdr:colOff>847725</xdr:colOff>
      <xdr:row>7</xdr:row>
      <xdr:rowOff>800100</xdr:rowOff>
    </xdr:to>
    <xdr:pic>
      <xdr:nvPicPr>
        <xdr:cNvPr id="144" name="Picture 3">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877675" y="4714875"/>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209550</xdr:colOff>
      <xdr:row>8</xdr:row>
      <xdr:rowOff>57150</xdr:rowOff>
    </xdr:from>
    <xdr:to>
      <xdr:col>7</xdr:col>
      <xdr:colOff>895350</xdr:colOff>
      <xdr:row>8</xdr:row>
      <xdr:rowOff>742950</xdr:rowOff>
    </xdr:to>
    <xdr:pic>
      <xdr:nvPicPr>
        <xdr:cNvPr id="145" name="Picture 4">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925300" y="5534025"/>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133350</xdr:colOff>
      <xdr:row>9</xdr:row>
      <xdr:rowOff>361950</xdr:rowOff>
    </xdr:from>
    <xdr:to>
      <xdr:col>7</xdr:col>
      <xdr:colOff>962025</xdr:colOff>
      <xdr:row>9</xdr:row>
      <xdr:rowOff>1190625</xdr:rowOff>
    </xdr:to>
    <xdr:pic>
      <xdr:nvPicPr>
        <xdr:cNvPr id="146" name="Picture 5">
          <a:extLst>
            <a:ext uri="{FF2B5EF4-FFF2-40B4-BE49-F238E27FC236}">
              <a16:creationId xmlns:a16="http://schemas.microsoft.com/office/drawing/2014/main" id="{00000000-0008-0000-0000-000092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849100" y="6638925"/>
          <a:ext cx="828675"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66675</xdr:colOff>
      <xdr:row>10</xdr:row>
      <xdr:rowOff>571500</xdr:rowOff>
    </xdr:from>
    <xdr:to>
      <xdr:col>7</xdr:col>
      <xdr:colOff>923925</xdr:colOff>
      <xdr:row>10</xdr:row>
      <xdr:rowOff>1428750</xdr:rowOff>
    </xdr:to>
    <xdr:pic>
      <xdr:nvPicPr>
        <xdr:cNvPr id="147" name="Picture 6">
          <a:extLst>
            <a:ext uri="{FF2B5EF4-FFF2-40B4-BE49-F238E27FC236}">
              <a16:creationId xmlns:a16="http://schemas.microsoft.com/office/drawing/2014/main" id="{00000000-0008-0000-0000-000093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1782425" y="8543925"/>
          <a:ext cx="857250"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228600</xdr:colOff>
      <xdr:row>11</xdr:row>
      <xdr:rowOff>76200</xdr:rowOff>
    </xdr:from>
    <xdr:to>
      <xdr:col>7</xdr:col>
      <xdr:colOff>704850</xdr:colOff>
      <xdr:row>11</xdr:row>
      <xdr:rowOff>552450</xdr:rowOff>
    </xdr:to>
    <xdr:pic>
      <xdr:nvPicPr>
        <xdr:cNvPr id="148" name="Picture 7">
          <a:extLst>
            <a:ext uri="{FF2B5EF4-FFF2-40B4-BE49-F238E27FC236}">
              <a16:creationId xmlns:a16="http://schemas.microsoft.com/office/drawing/2014/main" id="{00000000-0008-0000-0000-000094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944350" y="10315575"/>
          <a:ext cx="4762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228600</xdr:colOff>
      <xdr:row>12</xdr:row>
      <xdr:rowOff>76200</xdr:rowOff>
    </xdr:from>
    <xdr:to>
      <xdr:col>7</xdr:col>
      <xdr:colOff>704850</xdr:colOff>
      <xdr:row>12</xdr:row>
      <xdr:rowOff>552450</xdr:rowOff>
    </xdr:to>
    <xdr:pic>
      <xdr:nvPicPr>
        <xdr:cNvPr id="149" name="Picture 8">
          <a:extLst>
            <a:ext uri="{FF2B5EF4-FFF2-40B4-BE49-F238E27FC236}">
              <a16:creationId xmlns:a16="http://schemas.microsoft.com/office/drawing/2014/main" id="{00000000-0008-0000-0000-000095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1944350" y="10944225"/>
          <a:ext cx="4762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228600</xdr:colOff>
      <xdr:row>13</xdr:row>
      <xdr:rowOff>76200</xdr:rowOff>
    </xdr:from>
    <xdr:to>
      <xdr:col>7</xdr:col>
      <xdr:colOff>704850</xdr:colOff>
      <xdr:row>13</xdr:row>
      <xdr:rowOff>552450</xdr:rowOff>
    </xdr:to>
    <xdr:pic>
      <xdr:nvPicPr>
        <xdr:cNvPr id="150" name="Picture 9">
          <a:extLst>
            <a:ext uri="{FF2B5EF4-FFF2-40B4-BE49-F238E27FC236}">
              <a16:creationId xmlns:a16="http://schemas.microsoft.com/office/drawing/2014/main" id="{00000000-0008-0000-0000-000096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1944350" y="11630025"/>
          <a:ext cx="4762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228600</xdr:colOff>
      <xdr:row>14</xdr:row>
      <xdr:rowOff>76200</xdr:rowOff>
    </xdr:from>
    <xdr:to>
      <xdr:col>7</xdr:col>
      <xdr:colOff>704850</xdr:colOff>
      <xdr:row>14</xdr:row>
      <xdr:rowOff>552450</xdr:rowOff>
    </xdr:to>
    <xdr:pic>
      <xdr:nvPicPr>
        <xdr:cNvPr id="151" name="Picture 10">
          <a:extLst>
            <a:ext uri="{FF2B5EF4-FFF2-40B4-BE49-F238E27FC236}">
              <a16:creationId xmlns:a16="http://schemas.microsoft.com/office/drawing/2014/main" id="{00000000-0008-0000-0000-000097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1944350" y="12249150"/>
          <a:ext cx="4762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228600</xdr:colOff>
      <xdr:row>15</xdr:row>
      <xdr:rowOff>76200</xdr:rowOff>
    </xdr:from>
    <xdr:to>
      <xdr:col>7</xdr:col>
      <xdr:colOff>704850</xdr:colOff>
      <xdr:row>15</xdr:row>
      <xdr:rowOff>552450</xdr:rowOff>
    </xdr:to>
    <xdr:pic>
      <xdr:nvPicPr>
        <xdr:cNvPr id="152" name="Picture 11">
          <a:extLst>
            <a:ext uri="{FF2B5EF4-FFF2-40B4-BE49-F238E27FC236}">
              <a16:creationId xmlns:a16="http://schemas.microsoft.com/office/drawing/2014/main" id="{00000000-0008-0000-0000-000098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1944350" y="12896850"/>
          <a:ext cx="4762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228600</xdr:colOff>
      <xdr:row>16</xdr:row>
      <xdr:rowOff>76200</xdr:rowOff>
    </xdr:from>
    <xdr:to>
      <xdr:col>7</xdr:col>
      <xdr:colOff>704850</xdr:colOff>
      <xdr:row>16</xdr:row>
      <xdr:rowOff>552450</xdr:rowOff>
    </xdr:to>
    <xdr:pic>
      <xdr:nvPicPr>
        <xdr:cNvPr id="153" name="Picture 12">
          <a:extLst>
            <a:ext uri="{FF2B5EF4-FFF2-40B4-BE49-F238E27FC236}">
              <a16:creationId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944350" y="13506450"/>
          <a:ext cx="4762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228600</xdr:colOff>
      <xdr:row>17</xdr:row>
      <xdr:rowOff>76200</xdr:rowOff>
    </xdr:from>
    <xdr:to>
      <xdr:col>7</xdr:col>
      <xdr:colOff>704850</xdr:colOff>
      <xdr:row>17</xdr:row>
      <xdr:rowOff>552450</xdr:rowOff>
    </xdr:to>
    <xdr:pic>
      <xdr:nvPicPr>
        <xdr:cNvPr id="154" name="Picture 13">
          <a:extLst>
            <a:ext uri="{FF2B5EF4-FFF2-40B4-BE49-F238E27FC236}">
              <a16:creationId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1944350" y="14163675"/>
          <a:ext cx="4762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228600</xdr:colOff>
      <xdr:row>18</xdr:row>
      <xdr:rowOff>76200</xdr:rowOff>
    </xdr:from>
    <xdr:to>
      <xdr:col>7</xdr:col>
      <xdr:colOff>704850</xdr:colOff>
      <xdr:row>18</xdr:row>
      <xdr:rowOff>552450</xdr:rowOff>
    </xdr:to>
    <xdr:pic>
      <xdr:nvPicPr>
        <xdr:cNvPr id="155" name="Picture 14">
          <a:extLst>
            <a:ext uri="{FF2B5EF4-FFF2-40B4-BE49-F238E27FC236}">
              <a16:creationId xmlns:a16="http://schemas.microsoft.com/office/drawing/2014/main" id="{00000000-0008-0000-0000-00009B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1944350" y="14830425"/>
          <a:ext cx="4762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228600</xdr:colOff>
      <xdr:row>19</xdr:row>
      <xdr:rowOff>76200</xdr:rowOff>
    </xdr:from>
    <xdr:to>
      <xdr:col>7</xdr:col>
      <xdr:colOff>704850</xdr:colOff>
      <xdr:row>19</xdr:row>
      <xdr:rowOff>552450</xdr:rowOff>
    </xdr:to>
    <xdr:pic>
      <xdr:nvPicPr>
        <xdr:cNvPr id="156" name="Picture 15">
          <a:extLst>
            <a:ext uri="{FF2B5EF4-FFF2-40B4-BE49-F238E27FC236}">
              <a16:creationId xmlns:a16="http://schemas.microsoft.com/office/drawing/2014/main" id="{00000000-0008-0000-0000-00009C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44350" y="15449550"/>
          <a:ext cx="4762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228600</xdr:colOff>
      <xdr:row>20</xdr:row>
      <xdr:rowOff>76200</xdr:rowOff>
    </xdr:from>
    <xdr:to>
      <xdr:col>7</xdr:col>
      <xdr:colOff>704850</xdr:colOff>
      <xdr:row>20</xdr:row>
      <xdr:rowOff>552450</xdr:rowOff>
    </xdr:to>
    <xdr:pic>
      <xdr:nvPicPr>
        <xdr:cNvPr id="157" name="Picture 16">
          <a:extLst>
            <a:ext uri="{FF2B5EF4-FFF2-40B4-BE49-F238E27FC236}">
              <a16:creationId xmlns:a16="http://schemas.microsoft.com/office/drawing/2014/main" id="{00000000-0008-0000-0000-00009D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1944350" y="16535400"/>
          <a:ext cx="4762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228600</xdr:colOff>
      <xdr:row>21</xdr:row>
      <xdr:rowOff>76200</xdr:rowOff>
    </xdr:from>
    <xdr:to>
      <xdr:col>7</xdr:col>
      <xdr:colOff>704850</xdr:colOff>
      <xdr:row>21</xdr:row>
      <xdr:rowOff>552450</xdr:rowOff>
    </xdr:to>
    <xdr:pic>
      <xdr:nvPicPr>
        <xdr:cNvPr id="158" name="Picture 17">
          <a:extLst>
            <a:ext uri="{FF2B5EF4-FFF2-40B4-BE49-F238E27FC236}">
              <a16:creationId xmlns:a16="http://schemas.microsoft.com/office/drawing/2014/main" id="{00000000-0008-0000-0000-00009E000000}"/>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1944350" y="17183100"/>
          <a:ext cx="4762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276225</xdr:colOff>
      <xdr:row>22</xdr:row>
      <xdr:rowOff>228600</xdr:rowOff>
    </xdr:from>
    <xdr:to>
      <xdr:col>7</xdr:col>
      <xdr:colOff>733425</xdr:colOff>
      <xdr:row>22</xdr:row>
      <xdr:rowOff>685800</xdr:rowOff>
    </xdr:to>
    <xdr:pic>
      <xdr:nvPicPr>
        <xdr:cNvPr id="159" name="Picture 18">
          <a:extLst>
            <a:ext uri="{FF2B5EF4-FFF2-40B4-BE49-F238E27FC236}">
              <a16:creationId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1991975" y="18278475"/>
          <a:ext cx="4572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xdr:colOff>
      <xdr:row>23</xdr:row>
      <xdr:rowOff>47625</xdr:rowOff>
    </xdr:from>
    <xdr:to>
      <xdr:col>7</xdr:col>
      <xdr:colOff>676275</xdr:colOff>
      <xdr:row>23</xdr:row>
      <xdr:rowOff>561975</xdr:rowOff>
    </xdr:to>
    <xdr:pic>
      <xdr:nvPicPr>
        <xdr:cNvPr id="160" name="Picture 19">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1877675" y="18916650"/>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152400</xdr:colOff>
      <xdr:row>24</xdr:row>
      <xdr:rowOff>28575</xdr:rowOff>
    </xdr:from>
    <xdr:to>
      <xdr:col>7</xdr:col>
      <xdr:colOff>723900</xdr:colOff>
      <xdr:row>24</xdr:row>
      <xdr:rowOff>600075</xdr:rowOff>
    </xdr:to>
    <xdr:pic>
      <xdr:nvPicPr>
        <xdr:cNvPr id="161" name="Picture 20">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11868150" y="1948815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209550</xdr:colOff>
      <xdr:row>25</xdr:row>
      <xdr:rowOff>295275</xdr:rowOff>
    </xdr:from>
    <xdr:to>
      <xdr:col>7</xdr:col>
      <xdr:colOff>895350</xdr:colOff>
      <xdr:row>25</xdr:row>
      <xdr:rowOff>981075</xdr:rowOff>
    </xdr:to>
    <xdr:pic>
      <xdr:nvPicPr>
        <xdr:cNvPr id="162" name="Picture 21">
          <a:extLst>
            <a:ext uri="{FF2B5EF4-FFF2-40B4-BE49-F238E27FC236}">
              <a16:creationId xmlns:a16="http://schemas.microsoft.com/office/drawing/2014/main" id="{00000000-0008-0000-0000-0000A2000000}"/>
            </a:ext>
          </a:extLst>
        </xdr:cNvPr>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1925300" y="2042160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171450</xdr:colOff>
      <xdr:row>26</xdr:row>
      <xdr:rowOff>38100</xdr:rowOff>
    </xdr:from>
    <xdr:to>
      <xdr:col>7</xdr:col>
      <xdr:colOff>771525</xdr:colOff>
      <xdr:row>26</xdr:row>
      <xdr:rowOff>638175</xdr:rowOff>
    </xdr:to>
    <xdr:pic>
      <xdr:nvPicPr>
        <xdr:cNvPr id="163" name="Picture 22">
          <a:extLst>
            <a:ext uri="{FF2B5EF4-FFF2-40B4-BE49-F238E27FC236}">
              <a16:creationId xmlns:a16="http://schemas.microsoft.com/office/drawing/2014/main" id="{00000000-0008-0000-0000-0000A3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1887200" y="21478875"/>
          <a:ext cx="60007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152400</xdr:colOff>
      <xdr:row>27</xdr:row>
      <xdr:rowOff>38100</xdr:rowOff>
    </xdr:from>
    <xdr:to>
      <xdr:col>7</xdr:col>
      <xdr:colOff>742950</xdr:colOff>
      <xdr:row>27</xdr:row>
      <xdr:rowOff>628650</xdr:rowOff>
    </xdr:to>
    <xdr:pic>
      <xdr:nvPicPr>
        <xdr:cNvPr id="164" name="Picture 23">
          <a:extLst>
            <a:ext uri="{FF2B5EF4-FFF2-40B4-BE49-F238E27FC236}">
              <a16:creationId xmlns:a16="http://schemas.microsoft.com/office/drawing/2014/main" id="{00000000-0008-0000-0000-0000A4000000}"/>
            </a:ext>
          </a:extLst>
        </xdr:cNvPr>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11868150" y="22183725"/>
          <a:ext cx="59055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xdr:colOff>
      <xdr:row>28</xdr:row>
      <xdr:rowOff>304799</xdr:rowOff>
    </xdr:from>
    <xdr:to>
      <xdr:col>7</xdr:col>
      <xdr:colOff>933450</xdr:colOff>
      <xdr:row>28</xdr:row>
      <xdr:rowOff>1076324</xdr:rowOff>
    </xdr:to>
    <xdr:pic>
      <xdr:nvPicPr>
        <xdr:cNvPr id="165" name="Picture 24">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11877675" y="23117174"/>
          <a:ext cx="7715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152400</xdr:colOff>
      <xdr:row>30</xdr:row>
      <xdr:rowOff>66675</xdr:rowOff>
    </xdr:from>
    <xdr:to>
      <xdr:col>7</xdr:col>
      <xdr:colOff>838200</xdr:colOff>
      <xdr:row>31</xdr:row>
      <xdr:rowOff>0</xdr:rowOff>
    </xdr:to>
    <xdr:pic>
      <xdr:nvPicPr>
        <xdr:cNvPr id="166" name="Picture 25">
          <a:extLst>
            <a:ext uri="{FF2B5EF4-FFF2-40B4-BE49-F238E27FC236}">
              <a16:creationId xmlns:a16="http://schemas.microsoft.com/office/drawing/2014/main" id="{00000000-0008-0000-0000-0000A6000000}"/>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11868150" y="2537460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142875</xdr:colOff>
      <xdr:row>31</xdr:row>
      <xdr:rowOff>142875</xdr:rowOff>
    </xdr:from>
    <xdr:to>
      <xdr:col>7</xdr:col>
      <xdr:colOff>828675</xdr:colOff>
      <xdr:row>31</xdr:row>
      <xdr:rowOff>828675</xdr:rowOff>
    </xdr:to>
    <xdr:pic>
      <xdr:nvPicPr>
        <xdr:cNvPr id="167" name="Picture 26">
          <a:extLst>
            <a:ext uri="{FF2B5EF4-FFF2-40B4-BE49-F238E27FC236}">
              <a16:creationId xmlns:a16="http://schemas.microsoft.com/office/drawing/2014/main" id="{00000000-0008-0000-0000-0000A7000000}"/>
            </a:ext>
          </a:extLst>
        </xdr:cNvPr>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11858625" y="26203275"/>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180975</xdr:colOff>
      <xdr:row>32</xdr:row>
      <xdr:rowOff>38100</xdr:rowOff>
    </xdr:from>
    <xdr:to>
      <xdr:col>7</xdr:col>
      <xdr:colOff>752475</xdr:colOff>
      <xdr:row>32</xdr:row>
      <xdr:rowOff>609600</xdr:rowOff>
    </xdr:to>
    <xdr:pic>
      <xdr:nvPicPr>
        <xdr:cNvPr id="168" name="Picture 27">
          <a:extLst>
            <a:ext uri="{FF2B5EF4-FFF2-40B4-BE49-F238E27FC236}">
              <a16:creationId xmlns:a16="http://schemas.microsoft.com/office/drawing/2014/main" id="{00000000-0008-0000-0000-0000A8000000}"/>
            </a:ext>
          </a:extLst>
        </xdr:cNvPr>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11896725" y="2715577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142875</xdr:colOff>
      <xdr:row>33</xdr:row>
      <xdr:rowOff>142875</xdr:rowOff>
    </xdr:from>
    <xdr:to>
      <xdr:col>7</xdr:col>
      <xdr:colOff>828675</xdr:colOff>
      <xdr:row>33</xdr:row>
      <xdr:rowOff>828675</xdr:rowOff>
    </xdr:to>
    <xdr:pic>
      <xdr:nvPicPr>
        <xdr:cNvPr id="169" name="Picture 28">
          <a:extLst>
            <a:ext uri="{FF2B5EF4-FFF2-40B4-BE49-F238E27FC236}">
              <a16:creationId xmlns:a16="http://schemas.microsoft.com/office/drawing/2014/main" id="{00000000-0008-0000-0000-0000A9000000}"/>
            </a:ext>
          </a:extLst>
        </xdr:cNvPr>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11858625" y="2792730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142875</xdr:colOff>
      <xdr:row>34</xdr:row>
      <xdr:rowOff>142875</xdr:rowOff>
    </xdr:from>
    <xdr:to>
      <xdr:col>7</xdr:col>
      <xdr:colOff>828675</xdr:colOff>
      <xdr:row>34</xdr:row>
      <xdr:rowOff>828675</xdr:rowOff>
    </xdr:to>
    <xdr:pic>
      <xdr:nvPicPr>
        <xdr:cNvPr id="170" name="Picture 29">
          <a:extLst>
            <a:ext uri="{FF2B5EF4-FFF2-40B4-BE49-F238E27FC236}">
              <a16:creationId xmlns:a16="http://schemas.microsoft.com/office/drawing/2014/main" id="{00000000-0008-0000-0000-0000AA000000}"/>
            </a:ext>
          </a:extLst>
        </xdr:cNvPr>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1858625" y="291655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228600</xdr:colOff>
      <xdr:row>36</xdr:row>
      <xdr:rowOff>104775</xdr:rowOff>
    </xdr:from>
    <xdr:to>
      <xdr:col>7</xdr:col>
      <xdr:colOff>685800</xdr:colOff>
      <xdr:row>36</xdr:row>
      <xdr:rowOff>561975</xdr:rowOff>
    </xdr:to>
    <xdr:pic>
      <xdr:nvPicPr>
        <xdr:cNvPr id="171" name="Picture 30">
          <a:extLst>
            <a:ext uri="{FF2B5EF4-FFF2-40B4-BE49-F238E27FC236}">
              <a16:creationId xmlns:a16="http://schemas.microsoft.com/office/drawing/2014/main" id="{00000000-0008-0000-0000-0000AB000000}"/>
            </a:ext>
          </a:extLst>
        </xdr:cNvPr>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11944350" y="31118175"/>
          <a:ext cx="4572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133350</xdr:colOff>
      <xdr:row>37</xdr:row>
      <xdr:rowOff>1343024</xdr:rowOff>
    </xdr:from>
    <xdr:to>
      <xdr:col>7</xdr:col>
      <xdr:colOff>923925</xdr:colOff>
      <xdr:row>37</xdr:row>
      <xdr:rowOff>2133599</xdr:rowOff>
    </xdr:to>
    <xdr:pic>
      <xdr:nvPicPr>
        <xdr:cNvPr id="172" name="Picture 31">
          <a:extLst>
            <a:ext uri="{FF2B5EF4-FFF2-40B4-BE49-F238E27FC236}">
              <a16:creationId xmlns:a16="http://schemas.microsoft.com/office/drawing/2014/main" id="{00000000-0008-0000-0000-0000AC000000}"/>
            </a:ext>
          </a:extLst>
        </xdr:cNvPr>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11849100" y="32994599"/>
          <a:ext cx="790575"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200025</xdr:colOff>
      <xdr:row>39</xdr:row>
      <xdr:rowOff>38100</xdr:rowOff>
    </xdr:from>
    <xdr:to>
      <xdr:col>7</xdr:col>
      <xdr:colOff>733425</xdr:colOff>
      <xdr:row>39</xdr:row>
      <xdr:rowOff>571500</xdr:rowOff>
    </xdr:to>
    <xdr:pic>
      <xdr:nvPicPr>
        <xdr:cNvPr id="173" name="Picture 32">
          <a:extLst>
            <a:ext uri="{FF2B5EF4-FFF2-40B4-BE49-F238E27FC236}">
              <a16:creationId xmlns:a16="http://schemas.microsoft.com/office/drawing/2014/main" id="{00000000-0008-0000-0000-0000AD000000}"/>
            </a:ext>
          </a:extLst>
        </xdr:cNvPr>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11915775" y="36595050"/>
          <a:ext cx="5334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219075</xdr:colOff>
      <xdr:row>40</xdr:row>
      <xdr:rowOff>28575</xdr:rowOff>
    </xdr:from>
    <xdr:to>
      <xdr:col>7</xdr:col>
      <xdr:colOff>790575</xdr:colOff>
      <xdr:row>40</xdr:row>
      <xdr:rowOff>600075</xdr:rowOff>
    </xdr:to>
    <xdr:pic>
      <xdr:nvPicPr>
        <xdr:cNvPr id="174" name="Picture 33">
          <a:extLst>
            <a:ext uri="{FF2B5EF4-FFF2-40B4-BE49-F238E27FC236}">
              <a16:creationId xmlns:a16="http://schemas.microsoft.com/office/drawing/2014/main" id="{00000000-0008-0000-0000-0000AE000000}"/>
            </a:ext>
          </a:extLst>
        </xdr:cNvPr>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11934825" y="3723322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238125</xdr:colOff>
      <xdr:row>41</xdr:row>
      <xdr:rowOff>38099</xdr:rowOff>
    </xdr:from>
    <xdr:to>
      <xdr:col>7</xdr:col>
      <xdr:colOff>781050</xdr:colOff>
      <xdr:row>41</xdr:row>
      <xdr:rowOff>581024</xdr:rowOff>
    </xdr:to>
    <xdr:pic>
      <xdr:nvPicPr>
        <xdr:cNvPr id="175" name="Picture 34">
          <a:extLst>
            <a:ext uri="{FF2B5EF4-FFF2-40B4-BE49-F238E27FC236}">
              <a16:creationId xmlns:a16="http://schemas.microsoft.com/office/drawing/2014/main" id="{00000000-0008-0000-0000-0000AF000000}"/>
            </a:ext>
          </a:extLst>
        </xdr:cNvPr>
        <xdr:cNvPicPr>
          <a:picLocks noChangeAspect="1"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11953875" y="37852349"/>
          <a:ext cx="54292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238125</xdr:colOff>
      <xdr:row>42</xdr:row>
      <xdr:rowOff>47625</xdr:rowOff>
    </xdr:from>
    <xdr:to>
      <xdr:col>7</xdr:col>
      <xdr:colOff>828675</xdr:colOff>
      <xdr:row>42</xdr:row>
      <xdr:rowOff>638175</xdr:rowOff>
    </xdr:to>
    <xdr:pic>
      <xdr:nvPicPr>
        <xdr:cNvPr id="176" name="Picture 35">
          <a:extLst>
            <a:ext uri="{FF2B5EF4-FFF2-40B4-BE49-F238E27FC236}">
              <a16:creationId xmlns:a16="http://schemas.microsoft.com/office/drawing/2014/main" id="{00000000-0008-0000-0000-0000B0000000}"/>
            </a:ext>
          </a:extLst>
        </xdr:cNvPr>
        <xdr:cNvPicPr>
          <a:picLocks noChangeAspect="1" noChangeArrowheads="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11953875" y="38452425"/>
          <a:ext cx="59055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257175</xdr:colOff>
      <xdr:row>43</xdr:row>
      <xdr:rowOff>57150</xdr:rowOff>
    </xdr:from>
    <xdr:to>
      <xdr:col>7</xdr:col>
      <xdr:colOff>752475</xdr:colOff>
      <xdr:row>43</xdr:row>
      <xdr:rowOff>552450</xdr:rowOff>
    </xdr:to>
    <xdr:pic>
      <xdr:nvPicPr>
        <xdr:cNvPr id="177" name="Picture 36">
          <a:extLst>
            <a:ext uri="{FF2B5EF4-FFF2-40B4-BE49-F238E27FC236}">
              <a16:creationId xmlns:a16="http://schemas.microsoft.com/office/drawing/2014/main" id="{00000000-0008-0000-0000-0000B1000000}"/>
            </a:ext>
          </a:extLst>
        </xdr:cNvPr>
        <xdr:cNvPicPr>
          <a:picLocks noChangeAspect="1" noChangeArrowheads="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11972925" y="39090600"/>
          <a:ext cx="4953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200025</xdr:colOff>
      <xdr:row>44</xdr:row>
      <xdr:rowOff>57149</xdr:rowOff>
    </xdr:from>
    <xdr:to>
      <xdr:col>7</xdr:col>
      <xdr:colOff>819150</xdr:colOff>
      <xdr:row>44</xdr:row>
      <xdr:rowOff>676274</xdr:rowOff>
    </xdr:to>
    <xdr:pic>
      <xdr:nvPicPr>
        <xdr:cNvPr id="178" name="Picture 37">
          <a:extLst>
            <a:ext uri="{FF2B5EF4-FFF2-40B4-BE49-F238E27FC236}">
              <a16:creationId xmlns:a16="http://schemas.microsoft.com/office/drawing/2014/main" id="{00000000-0008-0000-0000-0000B2000000}"/>
            </a:ext>
          </a:extLst>
        </xdr:cNvPr>
        <xdr:cNvPicPr>
          <a:picLocks noChangeAspect="1" noChangeArrowheads="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11915775" y="39881174"/>
          <a:ext cx="6191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104775</xdr:colOff>
      <xdr:row>45</xdr:row>
      <xdr:rowOff>66675</xdr:rowOff>
    </xdr:from>
    <xdr:to>
      <xdr:col>7</xdr:col>
      <xdr:colOff>790575</xdr:colOff>
      <xdr:row>45</xdr:row>
      <xdr:rowOff>752475</xdr:rowOff>
    </xdr:to>
    <xdr:pic>
      <xdr:nvPicPr>
        <xdr:cNvPr id="179" name="Picture 38">
          <a:extLst>
            <a:ext uri="{FF2B5EF4-FFF2-40B4-BE49-F238E27FC236}">
              <a16:creationId xmlns:a16="http://schemas.microsoft.com/office/drawing/2014/main" id="{00000000-0008-0000-0000-0000B3000000}"/>
            </a:ext>
          </a:extLst>
        </xdr:cNvPr>
        <xdr:cNvPicPr>
          <a:picLocks noChangeAspect="1" noChangeArrowheads="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11820525" y="405955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123825</xdr:colOff>
      <xdr:row>46</xdr:row>
      <xdr:rowOff>57150</xdr:rowOff>
    </xdr:from>
    <xdr:to>
      <xdr:col>7</xdr:col>
      <xdr:colOff>809625</xdr:colOff>
      <xdr:row>46</xdr:row>
      <xdr:rowOff>742950</xdr:rowOff>
    </xdr:to>
    <xdr:pic>
      <xdr:nvPicPr>
        <xdr:cNvPr id="180" name="Picture 39">
          <a:extLst>
            <a:ext uri="{FF2B5EF4-FFF2-40B4-BE49-F238E27FC236}">
              <a16:creationId xmlns:a16="http://schemas.microsoft.com/office/drawing/2014/main" id="{00000000-0008-0000-0000-0000B4000000}"/>
            </a:ext>
          </a:extLst>
        </xdr:cNvPr>
        <xdr:cNvPicPr>
          <a:picLocks noChangeAspect="1" noChangeArrowheads="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11839575" y="41424225"/>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152400</xdr:colOff>
      <xdr:row>47</xdr:row>
      <xdr:rowOff>361950</xdr:rowOff>
    </xdr:from>
    <xdr:to>
      <xdr:col>7</xdr:col>
      <xdr:colOff>838200</xdr:colOff>
      <xdr:row>47</xdr:row>
      <xdr:rowOff>1047750</xdr:rowOff>
    </xdr:to>
    <xdr:pic>
      <xdr:nvPicPr>
        <xdr:cNvPr id="181" name="Picture 40">
          <a:extLst>
            <a:ext uri="{FF2B5EF4-FFF2-40B4-BE49-F238E27FC236}">
              <a16:creationId xmlns:a16="http://schemas.microsoft.com/office/drawing/2014/main" id="{00000000-0008-0000-0000-0000B5000000}"/>
            </a:ext>
          </a:extLst>
        </xdr:cNvPr>
        <xdr:cNvPicPr>
          <a:picLocks noChangeAspect="1" noChangeArrowheads="1"/>
        </xdr:cNvPicPr>
      </xdr:nvPicPr>
      <xdr:blipFill>
        <a:blip xmlns:r="http://schemas.openxmlformats.org/officeDocument/2006/relationships" r:embed="rId39" cstate="print">
          <a:extLst>
            <a:ext uri="{28A0092B-C50C-407E-A947-70E740481C1C}">
              <a14:useLocalDpi xmlns:a14="http://schemas.microsoft.com/office/drawing/2010/main" val="0"/>
            </a:ext>
          </a:extLst>
        </a:blip>
        <a:srcRect/>
        <a:stretch>
          <a:fillRect/>
        </a:stretch>
      </xdr:blipFill>
      <xdr:spPr bwMode="auto">
        <a:xfrm>
          <a:off x="11868150" y="4248150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180975</xdr:colOff>
      <xdr:row>48</xdr:row>
      <xdr:rowOff>66675</xdr:rowOff>
    </xdr:from>
    <xdr:to>
      <xdr:col>7</xdr:col>
      <xdr:colOff>752475</xdr:colOff>
      <xdr:row>48</xdr:row>
      <xdr:rowOff>638175</xdr:rowOff>
    </xdr:to>
    <xdr:pic>
      <xdr:nvPicPr>
        <xdr:cNvPr id="182" name="Picture 41">
          <a:extLst>
            <a:ext uri="{FF2B5EF4-FFF2-40B4-BE49-F238E27FC236}">
              <a16:creationId xmlns:a16="http://schemas.microsoft.com/office/drawing/2014/main" id="{00000000-0008-0000-0000-0000B6000000}"/>
            </a:ext>
          </a:extLst>
        </xdr:cNvPr>
        <xdr:cNvPicPr>
          <a:picLocks noChangeAspect="1" noChangeArrowheads="1"/>
        </xdr:cNvPicPr>
      </xdr:nvPicPr>
      <xdr:blipFill>
        <a:blip xmlns:r="http://schemas.openxmlformats.org/officeDocument/2006/relationships" r:embed="rId40" cstate="print">
          <a:extLst>
            <a:ext uri="{28A0092B-C50C-407E-A947-70E740481C1C}">
              <a14:useLocalDpi xmlns:a14="http://schemas.microsoft.com/office/drawing/2010/main" val="0"/>
            </a:ext>
          </a:extLst>
        </a:blip>
        <a:srcRect/>
        <a:stretch>
          <a:fillRect/>
        </a:stretch>
      </xdr:blipFill>
      <xdr:spPr bwMode="auto">
        <a:xfrm>
          <a:off x="11896725" y="4365307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219075</xdr:colOff>
      <xdr:row>49</xdr:row>
      <xdr:rowOff>9525</xdr:rowOff>
    </xdr:from>
    <xdr:to>
      <xdr:col>7</xdr:col>
      <xdr:colOff>790575</xdr:colOff>
      <xdr:row>49</xdr:row>
      <xdr:rowOff>581025</xdr:rowOff>
    </xdr:to>
    <xdr:pic>
      <xdr:nvPicPr>
        <xdr:cNvPr id="183" name="Picture 42">
          <a:extLst>
            <a:ext uri="{FF2B5EF4-FFF2-40B4-BE49-F238E27FC236}">
              <a16:creationId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41" cstate="print">
          <a:extLst>
            <a:ext uri="{28A0092B-C50C-407E-A947-70E740481C1C}">
              <a14:useLocalDpi xmlns:a14="http://schemas.microsoft.com/office/drawing/2010/main" val="0"/>
            </a:ext>
          </a:extLst>
        </a:blip>
        <a:srcRect/>
        <a:stretch>
          <a:fillRect/>
        </a:stretch>
      </xdr:blipFill>
      <xdr:spPr bwMode="auto">
        <a:xfrm>
          <a:off x="11934825" y="4432935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142875</xdr:colOff>
      <xdr:row>50</xdr:row>
      <xdr:rowOff>47625</xdr:rowOff>
    </xdr:from>
    <xdr:to>
      <xdr:col>7</xdr:col>
      <xdr:colOff>714375</xdr:colOff>
      <xdr:row>50</xdr:row>
      <xdr:rowOff>619125</xdr:rowOff>
    </xdr:to>
    <xdr:pic>
      <xdr:nvPicPr>
        <xdr:cNvPr id="184" name="Picture 43">
          <a:extLst>
            <a:ext uri="{FF2B5EF4-FFF2-40B4-BE49-F238E27FC236}">
              <a16:creationId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11858625" y="4503420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133350</xdr:colOff>
      <xdr:row>51</xdr:row>
      <xdr:rowOff>9525</xdr:rowOff>
    </xdr:from>
    <xdr:to>
      <xdr:col>7</xdr:col>
      <xdr:colOff>704850</xdr:colOff>
      <xdr:row>51</xdr:row>
      <xdr:rowOff>581025</xdr:rowOff>
    </xdr:to>
    <xdr:pic>
      <xdr:nvPicPr>
        <xdr:cNvPr id="185" name="Picture 44">
          <a:extLst>
            <a:ext uri="{FF2B5EF4-FFF2-40B4-BE49-F238E27FC236}">
              <a16:creationId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43" cstate="print">
          <a:extLst>
            <a:ext uri="{28A0092B-C50C-407E-A947-70E740481C1C}">
              <a14:useLocalDpi xmlns:a14="http://schemas.microsoft.com/office/drawing/2010/main" val="0"/>
            </a:ext>
          </a:extLst>
        </a:blip>
        <a:srcRect/>
        <a:stretch>
          <a:fillRect/>
        </a:stretch>
      </xdr:blipFill>
      <xdr:spPr bwMode="auto">
        <a:xfrm>
          <a:off x="11849100" y="4573905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200025</xdr:colOff>
      <xdr:row>52</xdr:row>
      <xdr:rowOff>57150</xdr:rowOff>
    </xdr:from>
    <xdr:to>
      <xdr:col>7</xdr:col>
      <xdr:colOff>771525</xdr:colOff>
      <xdr:row>52</xdr:row>
      <xdr:rowOff>628650</xdr:rowOff>
    </xdr:to>
    <xdr:pic>
      <xdr:nvPicPr>
        <xdr:cNvPr id="186" name="Picture 45">
          <a:extLst>
            <a:ext uri="{FF2B5EF4-FFF2-40B4-BE49-F238E27FC236}">
              <a16:creationId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44" cstate="print">
          <a:extLst>
            <a:ext uri="{28A0092B-C50C-407E-A947-70E740481C1C}">
              <a14:useLocalDpi xmlns:a14="http://schemas.microsoft.com/office/drawing/2010/main" val="0"/>
            </a:ext>
          </a:extLst>
        </a:blip>
        <a:srcRect/>
        <a:stretch>
          <a:fillRect/>
        </a:stretch>
      </xdr:blipFill>
      <xdr:spPr bwMode="auto">
        <a:xfrm>
          <a:off x="11915775" y="4642485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209550</xdr:colOff>
      <xdr:row>53</xdr:row>
      <xdr:rowOff>142875</xdr:rowOff>
    </xdr:from>
    <xdr:to>
      <xdr:col>7</xdr:col>
      <xdr:colOff>781050</xdr:colOff>
      <xdr:row>53</xdr:row>
      <xdr:rowOff>714375</xdr:rowOff>
    </xdr:to>
    <xdr:pic>
      <xdr:nvPicPr>
        <xdr:cNvPr id="187" name="Picture 46">
          <a:extLst>
            <a:ext uri="{FF2B5EF4-FFF2-40B4-BE49-F238E27FC236}">
              <a16:creationId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45" cstate="print">
          <a:extLst>
            <a:ext uri="{28A0092B-C50C-407E-A947-70E740481C1C}">
              <a14:useLocalDpi xmlns:a14="http://schemas.microsoft.com/office/drawing/2010/main" val="0"/>
            </a:ext>
          </a:extLst>
        </a:blip>
        <a:srcRect/>
        <a:stretch>
          <a:fillRect/>
        </a:stretch>
      </xdr:blipFill>
      <xdr:spPr bwMode="auto">
        <a:xfrm>
          <a:off x="11925300" y="4717732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180975</xdr:colOff>
      <xdr:row>54</xdr:row>
      <xdr:rowOff>161925</xdr:rowOff>
    </xdr:from>
    <xdr:to>
      <xdr:col>7</xdr:col>
      <xdr:colOff>821531</xdr:colOff>
      <xdr:row>54</xdr:row>
      <xdr:rowOff>802481</xdr:rowOff>
    </xdr:to>
    <xdr:pic>
      <xdr:nvPicPr>
        <xdr:cNvPr id="188" name="Picture 47">
          <a:extLst>
            <a:ext uri="{FF2B5EF4-FFF2-40B4-BE49-F238E27FC236}">
              <a16:creationId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46" cstate="print">
          <a:extLst>
            <a:ext uri="{28A0092B-C50C-407E-A947-70E740481C1C}">
              <a14:useLocalDpi xmlns:a14="http://schemas.microsoft.com/office/drawing/2010/main" val="0"/>
            </a:ext>
          </a:extLst>
        </a:blip>
        <a:srcRect/>
        <a:stretch>
          <a:fillRect/>
        </a:stretch>
      </xdr:blipFill>
      <xdr:spPr bwMode="auto">
        <a:xfrm>
          <a:off x="11884819" y="49120425"/>
          <a:ext cx="640556" cy="640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171450</xdr:colOff>
      <xdr:row>55</xdr:row>
      <xdr:rowOff>114300</xdr:rowOff>
    </xdr:from>
    <xdr:to>
      <xdr:col>7</xdr:col>
      <xdr:colOff>742950</xdr:colOff>
      <xdr:row>55</xdr:row>
      <xdr:rowOff>685800</xdr:rowOff>
    </xdr:to>
    <xdr:pic>
      <xdr:nvPicPr>
        <xdr:cNvPr id="189" name="Picture 48">
          <a:extLst>
            <a:ext uri="{FF2B5EF4-FFF2-40B4-BE49-F238E27FC236}">
              <a16:creationId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47" cstate="print">
          <a:extLst>
            <a:ext uri="{28A0092B-C50C-407E-A947-70E740481C1C}">
              <a14:useLocalDpi xmlns:a14="http://schemas.microsoft.com/office/drawing/2010/main" val="0"/>
            </a:ext>
          </a:extLst>
        </a:blip>
        <a:srcRect/>
        <a:stretch>
          <a:fillRect/>
        </a:stretch>
      </xdr:blipFill>
      <xdr:spPr bwMode="auto">
        <a:xfrm>
          <a:off x="11887200" y="4948237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200025</xdr:colOff>
      <xdr:row>58</xdr:row>
      <xdr:rowOff>28575</xdr:rowOff>
    </xdr:from>
    <xdr:to>
      <xdr:col>7</xdr:col>
      <xdr:colOff>771525</xdr:colOff>
      <xdr:row>58</xdr:row>
      <xdr:rowOff>600075</xdr:rowOff>
    </xdr:to>
    <xdr:pic>
      <xdr:nvPicPr>
        <xdr:cNvPr id="190" name="Picture 49">
          <a:extLst>
            <a:ext uri="{FF2B5EF4-FFF2-40B4-BE49-F238E27FC236}">
              <a16:creationId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48" cstate="print">
          <a:extLst>
            <a:ext uri="{28A0092B-C50C-407E-A947-70E740481C1C}">
              <a14:useLocalDpi xmlns:a14="http://schemas.microsoft.com/office/drawing/2010/main" val="0"/>
            </a:ext>
          </a:extLst>
        </a:blip>
        <a:srcRect/>
        <a:stretch>
          <a:fillRect/>
        </a:stretch>
      </xdr:blipFill>
      <xdr:spPr bwMode="auto">
        <a:xfrm>
          <a:off x="11915775" y="5167312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171450</xdr:colOff>
      <xdr:row>60</xdr:row>
      <xdr:rowOff>76200</xdr:rowOff>
    </xdr:from>
    <xdr:to>
      <xdr:col>7</xdr:col>
      <xdr:colOff>742950</xdr:colOff>
      <xdr:row>60</xdr:row>
      <xdr:rowOff>647700</xdr:rowOff>
    </xdr:to>
    <xdr:pic>
      <xdr:nvPicPr>
        <xdr:cNvPr id="191" name="Picture 50">
          <a:extLst>
            <a:ext uri="{FF2B5EF4-FFF2-40B4-BE49-F238E27FC236}">
              <a16:creationId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49" cstate="print">
          <a:extLst>
            <a:ext uri="{28A0092B-C50C-407E-A947-70E740481C1C}">
              <a14:useLocalDpi xmlns:a14="http://schemas.microsoft.com/office/drawing/2010/main" val="0"/>
            </a:ext>
          </a:extLst>
        </a:blip>
        <a:srcRect/>
        <a:stretch>
          <a:fillRect/>
        </a:stretch>
      </xdr:blipFill>
      <xdr:spPr bwMode="auto">
        <a:xfrm>
          <a:off x="11887200" y="5309235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209550</xdr:colOff>
      <xdr:row>61</xdr:row>
      <xdr:rowOff>19050</xdr:rowOff>
    </xdr:from>
    <xdr:to>
      <xdr:col>7</xdr:col>
      <xdr:colOff>781050</xdr:colOff>
      <xdr:row>61</xdr:row>
      <xdr:rowOff>590550</xdr:rowOff>
    </xdr:to>
    <xdr:pic>
      <xdr:nvPicPr>
        <xdr:cNvPr id="192" name="Picture 51">
          <a:extLst>
            <a:ext uri="{FF2B5EF4-FFF2-40B4-BE49-F238E27FC236}">
              <a16:creationId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50" cstate="print">
          <a:extLst>
            <a:ext uri="{28A0092B-C50C-407E-A947-70E740481C1C}">
              <a14:useLocalDpi xmlns:a14="http://schemas.microsoft.com/office/drawing/2010/main" val="0"/>
            </a:ext>
          </a:extLst>
        </a:blip>
        <a:srcRect/>
        <a:stretch>
          <a:fillRect/>
        </a:stretch>
      </xdr:blipFill>
      <xdr:spPr bwMode="auto">
        <a:xfrm>
          <a:off x="11925300" y="5370195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xdr:colOff>
      <xdr:row>62</xdr:row>
      <xdr:rowOff>1019175</xdr:rowOff>
    </xdr:from>
    <xdr:to>
      <xdr:col>7</xdr:col>
      <xdr:colOff>866775</xdr:colOff>
      <xdr:row>62</xdr:row>
      <xdr:rowOff>1724025</xdr:rowOff>
    </xdr:to>
    <xdr:pic>
      <xdr:nvPicPr>
        <xdr:cNvPr id="193" name="Picture 52">
          <a:extLst>
            <a:ext uri="{FF2B5EF4-FFF2-40B4-BE49-F238E27FC236}">
              <a16:creationId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51" cstate="print">
          <a:extLst>
            <a:ext uri="{28A0092B-C50C-407E-A947-70E740481C1C}">
              <a14:useLocalDpi xmlns:a14="http://schemas.microsoft.com/office/drawing/2010/main" val="0"/>
            </a:ext>
          </a:extLst>
        </a:blip>
        <a:srcRect/>
        <a:stretch>
          <a:fillRect/>
        </a:stretch>
      </xdr:blipFill>
      <xdr:spPr bwMode="auto">
        <a:xfrm>
          <a:off x="11877675" y="55378350"/>
          <a:ext cx="70485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180975</xdr:colOff>
      <xdr:row>63</xdr:row>
      <xdr:rowOff>981075</xdr:rowOff>
    </xdr:from>
    <xdr:to>
      <xdr:col>7</xdr:col>
      <xdr:colOff>866775</xdr:colOff>
      <xdr:row>63</xdr:row>
      <xdr:rowOff>1666875</xdr:rowOff>
    </xdr:to>
    <xdr:pic>
      <xdr:nvPicPr>
        <xdr:cNvPr id="194" name="Picture 53">
          <a:extLst>
            <a:ext uri="{FF2B5EF4-FFF2-40B4-BE49-F238E27FC236}">
              <a16:creationId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52" cstate="print">
          <a:extLst>
            <a:ext uri="{28A0092B-C50C-407E-A947-70E740481C1C}">
              <a14:useLocalDpi xmlns:a14="http://schemas.microsoft.com/office/drawing/2010/main" val="0"/>
            </a:ext>
          </a:extLst>
        </a:blip>
        <a:srcRect/>
        <a:stretch>
          <a:fillRect/>
        </a:stretch>
      </xdr:blipFill>
      <xdr:spPr bwMode="auto">
        <a:xfrm>
          <a:off x="11896725" y="58245375"/>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142875</xdr:colOff>
      <xdr:row>64</xdr:row>
      <xdr:rowOff>257175</xdr:rowOff>
    </xdr:from>
    <xdr:to>
      <xdr:col>7</xdr:col>
      <xdr:colOff>828675</xdr:colOff>
      <xdr:row>64</xdr:row>
      <xdr:rowOff>942975</xdr:rowOff>
    </xdr:to>
    <xdr:pic>
      <xdr:nvPicPr>
        <xdr:cNvPr id="195" name="Picture 54">
          <a:extLst>
            <a:ext uri="{FF2B5EF4-FFF2-40B4-BE49-F238E27FC236}">
              <a16:creationId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53" cstate="print">
          <a:extLst>
            <a:ext uri="{28A0092B-C50C-407E-A947-70E740481C1C}">
              <a14:useLocalDpi xmlns:a14="http://schemas.microsoft.com/office/drawing/2010/main" val="0"/>
            </a:ext>
          </a:extLst>
        </a:blip>
        <a:srcRect/>
        <a:stretch>
          <a:fillRect/>
        </a:stretch>
      </xdr:blipFill>
      <xdr:spPr bwMode="auto">
        <a:xfrm>
          <a:off x="11858625" y="602170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123825</xdr:colOff>
      <xdr:row>65</xdr:row>
      <xdr:rowOff>361950</xdr:rowOff>
    </xdr:from>
    <xdr:to>
      <xdr:col>7</xdr:col>
      <xdr:colOff>809625</xdr:colOff>
      <xdr:row>65</xdr:row>
      <xdr:rowOff>1047750</xdr:rowOff>
    </xdr:to>
    <xdr:pic>
      <xdr:nvPicPr>
        <xdr:cNvPr id="196" name="Picture 55">
          <a:extLst>
            <a:ext uri="{FF2B5EF4-FFF2-40B4-BE49-F238E27FC236}">
              <a16:creationId xmlns:a16="http://schemas.microsoft.com/office/drawing/2014/main" id="{00000000-0008-0000-0000-0000C4000000}"/>
            </a:ext>
          </a:extLst>
        </xdr:cNvPr>
        <xdr:cNvPicPr>
          <a:picLocks noChangeAspect="1" noChangeArrowheads="1"/>
        </xdr:cNvPicPr>
      </xdr:nvPicPr>
      <xdr:blipFill>
        <a:blip xmlns:r="http://schemas.openxmlformats.org/officeDocument/2006/relationships" r:embed="rId54" cstate="print">
          <a:extLst>
            <a:ext uri="{28A0092B-C50C-407E-A947-70E740481C1C}">
              <a14:useLocalDpi xmlns:a14="http://schemas.microsoft.com/office/drawing/2010/main" val="0"/>
            </a:ext>
          </a:extLst>
        </a:blip>
        <a:srcRect/>
        <a:stretch>
          <a:fillRect/>
        </a:stretch>
      </xdr:blipFill>
      <xdr:spPr bwMode="auto">
        <a:xfrm>
          <a:off x="11839575" y="613219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238125</xdr:colOff>
      <xdr:row>67</xdr:row>
      <xdr:rowOff>66675</xdr:rowOff>
    </xdr:from>
    <xdr:to>
      <xdr:col>7</xdr:col>
      <xdr:colOff>676275</xdr:colOff>
      <xdr:row>67</xdr:row>
      <xdr:rowOff>504825</xdr:rowOff>
    </xdr:to>
    <xdr:pic>
      <xdr:nvPicPr>
        <xdr:cNvPr id="198" name="Picture 57">
          <a:extLst>
            <a:ext uri="{FF2B5EF4-FFF2-40B4-BE49-F238E27FC236}">
              <a16:creationId xmlns:a16="http://schemas.microsoft.com/office/drawing/2014/main" id="{00000000-0008-0000-0000-0000C6000000}"/>
            </a:ext>
          </a:extLst>
        </xdr:cNvPr>
        <xdr:cNvPicPr>
          <a:picLocks noChangeAspect="1" noChangeArrowheads="1"/>
        </xdr:cNvPicPr>
      </xdr:nvPicPr>
      <xdr:blipFill>
        <a:blip xmlns:r="http://schemas.openxmlformats.org/officeDocument/2006/relationships" r:embed="rId55" cstate="print">
          <a:extLst>
            <a:ext uri="{28A0092B-C50C-407E-A947-70E740481C1C}">
              <a14:useLocalDpi xmlns:a14="http://schemas.microsoft.com/office/drawing/2010/main" val="0"/>
            </a:ext>
          </a:extLst>
        </a:blip>
        <a:srcRect/>
        <a:stretch>
          <a:fillRect/>
        </a:stretch>
      </xdr:blipFill>
      <xdr:spPr bwMode="auto">
        <a:xfrm>
          <a:off x="11953875" y="64455675"/>
          <a:ext cx="43815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238125</xdr:colOff>
      <xdr:row>68</xdr:row>
      <xdr:rowOff>76200</xdr:rowOff>
    </xdr:from>
    <xdr:to>
      <xdr:col>7</xdr:col>
      <xdr:colOff>714375</xdr:colOff>
      <xdr:row>68</xdr:row>
      <xdr:rowOff>552450</xdr:rowOff>
    </xdr:to>
    <xdr:pic>
      <xdr:nvPicPr>
        <xdr:cNvPr id="199" name="Picture 58">
          <a:extLst>
            <a:ext uri="{FF2B5EF4-FFF2-40B4-BE49-F238E27FC236}">
              <a16:creationId xmlns:a16="http://schemas.microsoft.com/office/drawing/2014/main" id="{00000000-0008-0000-0000-0000C7000000}"/>
            </a:ext>
          </a:extLst>
        </xdr:cNvPr>
        <xdr:cNvPicPr>
          <a:picLocks noChangeAspect="1" noChangeArrowheads="1"/>
        </xdr:cNvPicPr>
      </xdr:nvPicPr>
      <xdr:blipFill>
        <a:blip xmlns:r="http://schemas.openxmlformats.org/officeDocument/2006/relationships" r:embed="rId56" cstate="print">
          <a:extLst>
            <a:ext uri="{28A0092B-C50C-407E-A947-70E740481C1C}">
              <a14:useLocalDpi xmlns:a14="http://schemas.microsoft.com/office/drawing/2010/main" val="0"/>
            </a:ext>
          </a:extLst>
        </a:blip>
        <a:srcRect/>
        <a:stretch>
          <a:fillRect/>
        </a:stretch>
      </xdr:blipFill>
      <xdr:spPr bwMode="auto">
        <a:xfrm>
          <a:off x="11953875" y="65084325"/>
          <a:ext cx="4762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247650</xdr:colOff>
      <xdr:row>69</xdr:row>
      <xdr:rowOff>28575</xdr:rowOff>
    </xdr:from>
    <xdr:to>
      <xdr:col>7</xdr:col>
      <xdr:colOff>742950</xdr:colOff>
      <xdr:row>69</xdr:row>
      <xdr:rowOff>523875</xdr:rowOff>
    </xdr:to>
    <xdr:pic>
      <xdr:nvPicPr>
        <xdr:cNvPr id="200" name="Picture 59">
          <a:extLst>
            <a:ext uri="{FF2B5EF4-FFF2-40B4-BE49-F238E27FC236}">
              <a16:creationId xmlns:a16="http://schemas.microsoft.com/office/drawing/2014/main" id="{00000000-0008-0000-0000-0000C8000000}"/>
            </a:ext>
          </a:extLst>
        </xdr:cNvPr>
        <xdr:cNvPicPr>
          <a:picLocks noChangeAspect="1" noChangeArrowheads="1"/>
        </xdr:cNvPicPr>
      </xdr:nvPicPr>
      <xdr:blipFill>
        <a:blip xmlns:r="http://schemas.openxmlformats.org/officeDocument/2006/relationships" r:embed="rId57" cstate="print">
          <a:extLst>
            <a:ext uri="{28A0092B-C50C-407E-A947-70E740481C1C}">
              <a14:useLocalDpi xmlns:a14="http://schemas.microsoft.com/office/drawing/2010/main" val="0"/>
            </a:ext>
          </a:extLst>
        </a:blip>
        <a:srcRect/>
        <a:stretch>
          <a:fillRect/>
        </a:stretch>
      </xdr:blipFill>
      <xdr:spPr bwMode="auto">
        <a:xfrm>
          <a:off x="11963400" y="65655825"/>
          <a:ext cx="49530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xdr:colOff>
      <xdr:row>70</xdr:row>
      <xdr:rowOff>38100</xdr:rowOff>
    </xdr:from>
    <xdr:to>
      <xdr:col>7</xdr:col>
      <xdr:colOff>733425</xdr:colOff>
      <xdr:row>70</xdr:row>
      <xdr:rowOff>609600</xdr:rowOff>
    </xdr:to>
    <xdr:pic>
      <xdr:nvPicPr>
        <xdr:cNvPr id="201" name="Picture 60">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58" cstate="print">
          <a:extLst>
            <a:ext uri="{28A0092B-C50C-407E-A947-70E740481C1C}">
              <a14:useLocalDpi xmlns:a14="http://schemas.microsoft.com/office/drawing/2010/main" val="0"/>
            </a:ext>
          </a:extLst>
        </a:blip>
        <a:srcRect/>
        <a:stretch>
          <a:fillRect/>
        </a:stretch>
      </xdr:blipFill>
      <xdr:spPr bwMode="auto">
        <a:xfrm>
          <a:off x="11877675" y="6624637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xdr:colOff>
      <xdr:row>71</xdr:row>
      <xdr:rowOff>38100</xdr:rowOff>
    </xdr:from>
    <xdr:to>
      <xdr:col>7</xdr:col>
      <xdr:colOff>733425</xdr:colOff>
      <xdr:row>71</xdr:row>
      <xdr:rowOff>609600</xdr:rowOff>
    </xdr:to>
    <xdr:pic>
      <xdr:nvPicPr>
        <xdr:cNvPr id="202" name="Picture 61">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59" cstate="print">
          <a:extLst>
            <a:ext uri="{28A0092B-C50C-407E-A947-70E740481C1C}">
              <a14:useLocalDpi xmlns:a14="http://schemas.microsoft.com/office/drawing/2010/main" val="0"/>
            </a:ext>
          </a:extLst>
        </a:blip>
        <a:srcRect/>
        <a:stretch>
          <a:fillRect/>
        </a:stretch>
      </xdr:blipFill>
      <xdr:spPr bwMode="auto">
        <a:xfrm>
          <a:off x="11877675" y="6669405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xdr:colOff>
      <xdr:row>72</xdr:row>
      <xdr:rowOff>38100</xdr:rowOff>
    </xdr:from>
    <xdr:to>
      <xdr:col>7</xdr:col>
      <xdr:colOff>733425</xdr:colOff>
      <xdr:row>72</xdr:row>
      <xdr:rowOff>609600</xdr:rowOff>
    </xdr:to>
    <xdr:pic>
      <xdr:nvPicPr>
        <xdr:cNvPr id="203" name="Picture 62">
          <a:extLst>
            <a:ext uri="{FF2B5EF4-FFF2-40B4-BE49-F238E27FC236}">
              <a16:creationId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60" cstate="print">
          <a:extLst>
            <a:ext uri="{28A0092B-C50C-407E-A947-70E740481C1C}">
              <a14:useLocalDpi xmlns:a14="http://schemas.microsoft.com/office/drawing/2010/main" val="0"/>
            </a:ext>
          </a:extLst>
        </a:blip>
        <a:srcRect/>
        <a:stretch>
          <a:fillRect/>
        </a:stretch>
      </xdr:blipFill>
      <xdr:spPr bwMode="auto">
        <a:xfrm>
          <a:off x="11877675" y="6720840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xdr:colOff>
      <xdr:row>73</xdr:row>
      <xdr:rowOff>38100</xdr:rowOff>
    </xdr:from>
    <xdr:to>
      <xdr:col>7</xdr:col>
      <xdr:colOff>733425</xdr:colOff>
      <xdr:row>73</xdr:row>
      <xdr:rowOff>609600</xdr:rowOff>
    </xdr:to>
    <xdr:pic>
      <xdr:nvPicPr>
        <xdr:cNvPr id="204" name="Picture 63">
          <a:extLst>
            <a:ext uri="{FF2B5EF4-FFF2-40B4-BE49-F238E27FC236}">
              <a16:creationId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61" cstate="print">
          <a:extLst>
            <a:ext uri="{28A0092B-C50C-407E-A947-70E740481C1C}">
              <a14:useLocalDpi xmlns:a14="http://schemas.microsoft.com/office/drawing/2010/main" val="0"/>
            </a:ext>
          </a:extLst>
        </a:blip>
        <a:srcRect/>
        <a:stretch>
          <a:fillRect/>
        </a:stretch>
      </xdr:blipFill>
      <xdr:spPr bwMode="auto">
        <a:xfrm>
          <a:off x="11877675" y="6759892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xdr:colOff>
      <xdr:row>74</xdr:row>
      <xdr:rowOff>38100</xdr:rowOff>
    </xdr:from>
    <xdr:to>
      <xdr:col>7</xdr:col>
      <xdr:colOff>733425</xdr:colOff>
      <xdr:row>74</xdr:row>
      <xdr:rowOff>609600</xdr:rowOff>
    </xdr:to>
    <xdr:pic>
      <xdr:nvPicPr>
        <xdr:cNvPr id="205" name="Picture 64">
          <a:extLst>
            <a:ext uri="{FF2B5EF4-FFF2-40B4-BE49-F238E27FC236}">
              <a16:creationId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62" cstate="print">
          <a:extLst>
            <a:ext uri="{28A0092B-C50C-407E-A947-70E740481C1C}">
              <a14:useLocalDpi xmlns:a14="http://schemas.microsoft.com/office/drawing/2010/main" val="0"/>
            </a:ext>
          </a:extLst>
        </a:blip>
        <a:srcRect/>
        <a:stretch>
          <a:fillRect/>
        </a:stretch>
      </xdr:blipFill>
      <xdr:spPr bwMode="auto">
        <a:xfrm>
          <a:off x="11877675" y="6804660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xdr:colOff>
      <xdr:row>75</xdr:row>
      <xdr:rowOff>38100</xdr:rowOff>
    </xdr:from>
    <xdr:to>
      <xdr:col>7</xdr:col>
      <xdr:colOff>733425</xdr:colOff>
      <xdr:row>75</xdr:row>
      <xdr:rowOff>609600</xdr:rowOff>
    </xdr:to>
    <xdr:pic>
      <xdr:nvPicPr>
        <xdr:cNvPr id="206" name="Picture 65">
          <a:extLst>
            <a:ext uri="{FF2B5EF4-FFF2-40B4-BE49-F238E27FC236}">
              <a16:creationId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63" cstate="print">
          <a:extLst>
            <a:ext uri="{28A0092B-C50C-407E-A947-70E740481C1C}">
              <a14:useLocalDpi xmlns:a14="http://schemas.microsoft.com/office/drawing/2010/main" val="0"/>
            </a:ext>
          </a:extLst>
        </a:blip>
        <a:srcRect/>
        <a:stretch>
          <a:fillRect/>
        </a:stretch>
      </xdr:blipFill>
      <xdr:spPr bwMode="auto">
        <a:xfrm>
          <a:off x="11877675" y="6851332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xdr:colOff>
      <xdr:row>76</xdr:row>
      <xdr:rowOff>38100</xdr:rowOff>
    </xdr:from>
    <xdr:to>
      <xdr:col>7</xdr:col>
      <xdr:colOff>733425</xdr:colOff>
      <xdr:row>76</xdr:row>
      <xdr:rowOff>609600</xdr:rowOff>
    </xdr:to>
    <xdr:pic>
      <xdr:nvPicPr>
        <xdr:cNvPr id="207" name="Picture 66">
          <a:extLst>
            <a:ext uri="{FF2B5EF4-FFF2-40B4-BE49-F238E27FC236}">
              <a16:creationId xmlns:a16="http://schemas.microsoft.com/office/drawing/2014/main" id="{00000000-0008-0000-0000-0000CF000000}"/>
            </a:ext>
          </a:extLst>
        </xdr:cNvPr>
        <xdr:cNvPicPr>
          <a:picLocks noChangeAspect="1" noChangeArrowheads="1"/>
        </xdr:cNvPicPr>
      </xdr:nvPicPr>
      <xdr:blipFill>
        <a:blip xmlns:r="http://schemas.openxmlformats.org/officeDocument/2006/relationships" r:embed="rId64" cstate="print">
          <a:extLst>
            <a:ext uri="{28A0092B-C50C-407E-A947-70E740481C1C}">
              <a14:useLocalDpi xmlns:a14="http://schemas.microsoft.com/office/drawing/2010/main" val="0"/>
            </a:ext>
          </a:extLst>
        </a:blip>
        <a:srcRect/>
        <a:stretch>
          <a:fillRect/>
        </a:stretch>
      </xdr:blipFill>
      <xdr:spPr bwMode="auto">
        <a:xfrm>
          <a:off x="11877675" y="6902767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xdr:colOff>
      <xdr:row>77</xdr:row>
      <xdr:rowOff>38100</xdr:rowOff>
    </xdr:from>
    <xdr:to>
      <xdr:col>7</xdr:col>
      <xdr:colOff>733425</xdr:colOff>
      <xdr:row>77</xdr:row>
      <xdr:rowOff>609600</xdr:rowOff>
    </xdr:to>
    <xdr:pic>
      <xdr:nvPicPr>
        <xdr:cNvPr id="208" name="Picture 67">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65" cstate="print">
          <a:extLst>
            <a:ext uri="{28A0092B-C50C-407E-A947-70E740481C1C}">
              <a14:useLocalDpi xmlns:a14="http://schemas.microsoft.com/office/drawing/2010/main" val="0"/>
            </a:ext>
          </a:extLst>
        </a:blip>
        <a:srcRect/>
        <a:stretch>
          <a:fillRect/>
        </a:stretch>
      </xdr:blipFill>
      <xdr:spPr bwMode="auto">
        <a:xfrm>
          <a:off x="11877675" y="6949440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xdr:colOff>
      <xdr:row>78</xdr:row>
      <xdr:rowOff>38100</xdr:rowOff>
    </xdr:from>
    <xdr:to>
      <xdr:col>7</xdr:col>
      <xdr:colOff>733425</xdr:colOff>
      <xdr:row>78</xdr:row>
      <xdr:rowOff>609600</xdr:rowOff>
    </xdr:to>
    <xdr:pic>
      <xdr:nvPicPr>
        <xdr:cNvPr id="209" name="Picture 68">
          <a:extLst>
            <a:ext uri="{FF2B5EF4-FFF2-40B4-BE49-F238E27FC236}">
              <a16:creationId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66" cstate="print">
          <a:extLst>
            <a:ext uri="{28A0092B-C50C-407E-A947-70E740481C1C}">
              <a14:useLocalDpi xmlns:a14="http://schemas.microsoft.com/office/drawing/2010/main" val="0"/>
            </a:ext>
          </a:extLst>
        </a:blip>
        <a:srcRect/>
        <a:stretch>
          <a:fillRect/>
        </a:stretch>
      </xdr:blipFill>
      <xdr:spPr bwMode="auto">
        <a:xfrm>
          <a:off x="11877675" y="6991350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xdr:colOff>
      <xdr:row>79</xdr:row>
      <xdr:rowOff>38100</xdr:rowOff>
    </xdr:from>
    <xdr:to>
      <xdr:col>7</xdr:col>
      <xdr:colOff>733425</xdr:colOff>
      <xdr:row>79</xdr:row>
      <xdr:rowOff>609600</xdr:rowOff>
    </xdr:to>
    <xdr:pic>
      <xdr:nvPicPr>
        <xdr:cNvPr id="210" name="Picture 69">
          <a:extLst>
            <a:ext uri="{FF2B5EF4-FFF2-40B4-BE49-F238E27FC236}">
              <a16:creationId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67" cstate="print">
          <a:extLst>
            <a:ext uri="{28A0092B-C50C-407E-A947-70E740481C1C}">
              <a14:useLocalDpi xmlns:a14="http://schemas.microsoft.com/office/drawing/2010/main" val="0"/>
            </a:ext>
          </a:extLst>
        </a:blip>
        <a:srcRect/>
        <a:stretch>
          <a:fillRect/>
        </a:stretch>
      </xdr:blipFill>
      <xdr:spPr bwMode="auto">
        <a:xfrm>
          <a:off x="11877675" y="7036117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80</xdr:row>
      <xdr:rowOff>57150</xdr:rowOff>
    </xdr:from>
    <xdr:to>
      <xdr:col>7</xdr:col>
      <xdr:colOff>762000</xdr:colOff>
      <xdr:row>80</xdr:row>
      <xdr:rowOff>628650</xdr:rowOff>
    </xdr:to>
    <xdr:pic>
      <xdr:nvPicPr>
        <xdr:cNvPr id="211" name="Picture 70">
          <a:extLst>
            <a:ext uri="{FF2B5EF4-FFF2-40B4-BE49-F238E27FC236}">
              <a16:creationId xmlns:a16="http://schemas.microsoft.com/office/drawing/2014/main" id="{00000000-0008-0000-0000-0000D3000000}"/>
            </a:ext>
          </a:extLst>
        </xdr:cNvPr>
        <xdr:cNvPicPr>
          <a:picLocks noChangeAspect="1" noChangeArrowheads="1"/>
        </xdr:cNvPicPr>
      </xdr:nvPicPr>
      <xdr:blipFill>
        <a:blip xmlns:r="http://schemas.openxmlformats.org/officeDocument/2006/relationships" r:embed="rId68" cstate="print">
          <a:extLst>
            <a:ext uri="{28A0092B-C50C-407E-A947-70E740481C1C}">
              <a14:useLocalDpi xmlns:a14="http://schemas.microsoft.com/office/drawing/2010/main" val="0"/>
            </a:ext>
          </a:extLst>
        </a:blip>
        <a:srcRect/>
        <a:stretch>
          <a:fillRect/>
        </a:stretch>
      </xdr:blipFill>
      <xdr:spPr bwMode="auto">
        <a:xfrm>
          <a:off x="11906250" y="7398067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219075</xdr:colOff>
      <xdr:row>81</xdr:row>
      <xdr:rowOff>57150</xdr:rowOff>
    </xdr:from>
    <xdr:to>
      <xdr:col>7</xdr:col>
      <xdr:colOff>790575</xdr:colOff>
      <xdr:row>81</xdr:row>
      <xdr:rowOff>628650</xdr:rowOff>
    </xdr:to>
    <xdr:pic>
      <xdr:nvPicPr>
        <xdr:cNvPr id="212" name="Picture 71">
          <a:extLst>
            <a:ext uri="{FF2B5EF4-FFF2-40B4-BE49-F238E27FC236}">
              <a16:creationId xmlns:a16="http://schemas.microsoft.com/office/drawing/2014/main" id="{00000000-0008-0000-0000-0000D4000000}"/>
            </a:ext>
          </a:extLst>
        </xdr:cNvPr>
        <xdr:cNvPicPr>
          <a:picLocks noChangeAspect="1" noChangeArrowheads="1"/>
        </xdr:cNvPicPr>
      </xdr:nvPicPr>
      <xdr:blipFill>
        <a:blip xmlns:r="http://schemas.openxmlformats.org/officeDocument/2006/relationships" r:embed="rId69" cstate="print">
          <a:extLst>
            <a:ext uri="{28A0092B-C50C-407E-A947-70E740481C1C}">
              <a14:useLocalDpi xmlns:a14="http://schemas.microsoft.com/office/drawing/2010/main" val="0"/>
            </a:ext>
          </a:extLst>
        </a:blip>
        <a:srcRect/>
        <a:stretch>
          <a:fillRect/>
        </a:stretch>
      </xdr:blipFill>
      <xdr:spPr bwMode="auto">
        <a:xfrm>
          <a:off x="11934825" y="7468552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228600</xdr:colOff>
      <xdr:row>82</xdr:row>
      <xdr:rowOff>85725</xdr:rowOff>
    </xdr:from>
    <xdr:to>
      <xdr:col>7</xdr:col>
      <xdr:colOff>800100</xdr:colOff>
      <xdr:row>82</xdr:row>
      <xdr:rowOff>657225</xdr:rowOff>
    </xdr:to>
    <xdr:pic>
      <xdr:nvPicPr>
        <xdr:cNvPr id="213" name="Picture 72">
          <a:extLst>
            <a:ext uri="{FF2B5EF4-FFF2-40B4-BE49-F238E27FC236}">
              <a16:creationId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70" cstate="print">
          <a:extLst>
            <a:ext uri="{28A0092B-C50C-407E-A947-70E740481C1C}">
              <a14:useLocalDpi xmlns:a14="http://schemas.microsoft.com/office/drawing/2010/main" val="0"/>
            </a:ext>
          </a:extLst>
        </a:blip>
        <a:srcRect/>
        <a:stretch>
          <a:fillRect/>
        </a:stretch>
      </xdr:blipFill>
      <xdr:spPr bwMode="auto">
        <a:xfrm>
          <a:off x="11944350" y="7541895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219075</xdr:colOff>
      <xdr:row>83</xdr:row>
      <xdr:rowOff>76200</xdr:rowOff>
    </xdr:from>
    <xdr:to>
      <xdr:col>7</xdr:col>
      <xdr:colOff>790575</xdr:colOff>
      <xdr:row>83</xdr:row>
      <xdr:rowOff>647700</xdr:rowOff>
    </xdr:to>
    <xdr:pic>
      <xdr:nvPicPr>
        <xdr:cNvPr id="214" name="Picture 73">
          <a:extLst>
            <a:ext uri="{FF2B5EF4-FFF2-40B4-BE49-F238E27FC236}">
              <a16:creationId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71" cstate="print">
          <a:extLst>
            <a:ext uri="{28A0092B-C50C-407E-A947-70E740481C1C}">
              <a14:useLocalDpi xmlns:a14="http://schemas.microsoft.com/office/drawing/2010/main" val="0"/>
            </a:ext>
          </a:extLst>
        </a:blip>
        <a:srcRect/>
        <a:stretch>
          <a:fillRect/>
        </a:stretch>
      </xdr:blipFill>
      <xdr:spPr bwMode="auto">
        <a:xfrm>
          <a:off x="11934825" y="7611427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257175</xdr:colOff>
      <xdr:row>84</xdr:row>
      <xdr:rowOff>76200</xdr:rowOff>
    </xdr:from>
    <xdr:to>
      <xdr:col>7</xdr:col>
      <xdr:colOff>828675</xdr:colOff>
      <xdr:row>84</xdr:row>
      <xdr:rowOff>647700</xdr:rowOff>
    </xdr:to>
    <xdr:pic>
      <xdr:nvPicPr>
        <xdr:cNvPr id="215" name="Picture 74">
          <a:extLst>
            <a:ext uri="{FF2B5EF4-FFF2-40B4-BE49-F238E27FC236}">
              <a16:creationId xmlns:a16="http://schemas.microsoft.com/office/drawing/2014/main" id="{00000000-0008-0000-0000-0000D7000000}"/>
            </a:ext>
          </a:extLst>
        </xdr:cNvPr>
        <xdr:cNvPicPr>
          <a:picLocks noChangeAspect="1" noChangeArrowheads="1"/>
        </xdr:cNvPicPr>
      </xdr:nvPicPr>
      <xdr:blipFill>
        <a:blip xmlns:r="http://schemas.openxmlformats.org/officeDocument/2006/relationships" r:embed="rId72" cstate="print">
          <a:extLst>
            <a:ext uri="{28A0092B-C50C-407E-A947-70E740481C1C}">
              <a14:useLocalDpi xmlns:a14="http://schemas.microsoft.com/office/drawing/2010/main" val="0"/>
            </a:ext>
          </a:extLst>
        </a:blip>
        <a:srcRect/>
        <a:stretch>
          <a:fillRect/>
        </a:stretch>
      </xdr:blipFill>
      <xdr:spPr bwMode="auto">
        <a:xfrm>
          <a:off x="11972925" y="7681912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86</xdr:row>
      <xdr:rowOff>57150</xdr:rowOff>
    </xdr:from>
    <xdr:to>
      <xdr:col>7</xdr:col>
      <xdr:colOff>762000</xdr:colOff>
      <xdr:row>86</xdr:row>
      <xdr:rowOff>628650</xdr:rowOff>
    </xdr:to>
    <xdr:pic>
      <xdr:nvPicPr>
        <xdr:cNvPr id="216" name="Picture 75">
          <a:extLst>
            <a:ext uri="{FF2B5EF4-FFF2-40B4-BE49-F238E27FC236}">
              <a16:creationId xmlns:a16="http://schemas.microsoft.com/office/drawing/2014/main" id="{00000000-0008-0000-0000-0000D8000000}"/>
            </a:ext>
          </a:extLst>
        </xdr:cNvPr>
        <xdr:cNvPicPr>
          <a:picLocks noChangeAspect="1" noChangeArrowheads="1"/>
        </xdr:cNvPicPr>
      </xdr:nvPicPr>
      <xdr:blipFill>
        <a:blip xmlns:r="http://schemas.openxmlformats.org/officeDocument/2006/relationships" r:embed="rId73" cstate="print">
          <a:extLst>
            <a:ext uri="{28A0092B-C50C-407E-A947-70E740481C1C}">
              <a14:useLocalDpi xmlns:a14="http://schemas.microsoft.com/office/drawing/2010/main" val="0"/>
            </a:ext>
          </a:extLst>
        </a:blip>
        <a:srcRect/>
        <a:stretch>
          <a:fillRect/>
        </a:stretch>
      </xdr:blipFill>
      <xdr:spPr bwMode="auto">
        <a:xfrm>
          <a:off x="11906250" y="7837170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87</xdr:row>
      <xdr:rowOff>57150</xdr:rowOff>
    </xdr:from>
    <xdr:to>
      <xdr:col>7</xdr:col>
      <xdr:colOff>762000</xdr:colOff>
      <xdr:row>87</xdr:row>
      <xdr:rowOff>628650</xdr:rowOff>
    </xdr:to>
    <xdr:pic>
      <xdr:nvPicPr>
        <xdr:cNvPr id="217" name="Picture 76">
          <a:extLst>
            <a:ext uri="{FF2B5EF4-FFF2-40B4-BE49-F238E27FC236}">
              <a16:creationId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74" cstate="print">
          <a:extLst>
            <a:ext uri="{28A0092B-C50C-407E-A947-70E740481C1C}">
              <a14:useLocalDpi xmlns:a14="http://schemas.microsoft.com/office/drawing/2010/main" val="0"/>
            </a:ext>
          </a:extLst>
        </a:blip>
        <a:srcRect/>
        <a:stretch>
          <a:fillRect/>
        </a:stretch>
      </xdr:blipFill>
      <xdr:spPr bwMode="auto">
        <a:xfrm>
          <a:off x="11906250" y="7904797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88</xdr:row>
      <xdr:rowOff>57150</xdr:rowOff>
    </xdr:from>
    <xdr:to>
      <xdr:col>7</xdr:col>
      <xdr:colOff>762000</xdr:colOff>
      <xdr:row>88</xdr:row>
      <xdr:rowOff>628650</xdr:rowOff>
    </xdr:to>
    <xdr:pic>
      <xdr:nvPicPr>
        <xdr:cNvPr id="218" name="Picture 77">
          <a:extLst>
            <a:ext uri="{FF2B5EF4-FFF2-40B4-BE49-F238E27FC236}">
              <a16:creationId xmlns:a16="http://schemas.microsoft.com/office/drawing/2014/main" id="{00000000-0008-0000-0000-0000DA000000}"/>
            </a:ext>
          </a:extLst>
        </xdr:cNvPr>
        <xdr:cNvPicPr>
          <a:picLocks noChangeAspect="1" noChangeArrowheads="1"/>
        </xdr:cNvPicPr>
      </xdr:nvPicPr>
      <xdr:blipFill>
        <a:blip xmlns:r="http://schemas.openxmlformats.org/officeDocument/2006/relationships" r:embed="rId75" cstate="print">
          <a:extLst>
            <a:ext uri="{28A0092B-C50C-407E-A947-70E740481C1C}">
              <a14:useLocalDpi xmlns:a14="http://schemas.microsoft.com/office/drawing/2010/main" val="0"/>
            </a:ext>
          </a:extLst>
        </a:blip>
        <a:srcRect/>
        <a:stretch>
          <a:fillRect/>
        </a:stretch>
      </xdr:blipFill>
      <xdr:spPr bwMode="auto">
        <a:xfrm>
          <a:off x="11906250" y="7972425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89</xdr:row>
      <xdr:rowOff>57150</xdr:rowOff>
    </xdr:from>
    <xdr:to>
      <xdr:col>7</xdr:col>
      <xdr:colOff>762000</xdr:colOff>
      <xdr:row>89</xdr:row>
      <xdr:rowOff>628650</xdr:rowOff>
    </xdr:to>
    <xdr:pic>
      <xdr:nvPicPr>
        <xdr:cNvPr id="219" name="Picture 78">
          <a:extLst>
            <a:ext uri="{FF2B5EF4-FFF2-40B4-BE49-F238E27FC236}">
              <a16:creationId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76" cstate="print">
          <a:extLst>
            <a:ext uri="{28A0092B-C50C-407E-A947-70E740481C1C}">
              <a14:useLocalDpi xmlns:a14="http://schemas.microsoft.com/office/drawing/2010/main" val="0"/>
            </a:ext>
          </a:extLst>
        </a:blip>
        <a:srcRect/>
        <a:stretch>
          <a:fillRect/>
        </a:stretch>
      </xdr:blipFill>
      <xdr:spPr bwMode="auto">
        <a:xfrm>
          <a:off x="11906250" y="8040052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90</xdr:row>
      <xdr:rowOff>57150</xdr:rowOff>
    </xdr:from>
    <xdr:to>
      <xdr:col>7</xdr:col>
      <xdr:colOff>762000</xdr:colOff>
      <xdr:row>90</xdr:row>
      <xdr:rowOff>628650</xdr:rowOff>
    </xdr:to>
    <xdr:pic>
      <xdr:nvPicPr>
        <xdr:cNvPr id="220" name="Picture 79">
          <a:extLst>
            <a:ext uri="{FF2B5EF4-FFF2-40B4-BE49-F238E27FC236}">
              <a16:creationId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77" cstate="print">
          <a:extLst>
            <a:ext uri="{28A0092B-C50C-407E-A947-70E740481C1C}">
              <a14:useLocalDpi xmlns:a14="http://schemas.microsoft.com/office/drawing/2010/main" val="0"/>
            </a:ext>
          </a:extLst>
        </a:blip>
        <a:srcRect/>
        <a:stretch>
          <a:fillRect/>
        </a:stretch>
      </xdr:blipFill>
      <xdr:spPr bwMode="auto">
        <a:xfrm>
          <a:off x="11906250" y="8107680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91</xdr:row>
      <xdr:rowOff>57150</xdr:rowOff>
    </xdr:from>
    <xdr:to>
      <xdr:col>7</xdr:col>
      <xdr:colOff>762000</xdr:colOff>
      <xdr:row>91</xdr:row>
      <xdr:rowOff>628650</xdr:rowOff>
    </xdr:to>
    <xdr:pic>
      <xdr:nvPicPr>
        <xdr:cNvPr id="221" name="Picture 80">
          <a:extLst>
            <a:ext uri="{FF2B5EF4-FFF2-40B4-BE49-F238E27FC236}">
              <a16:creationId xmlns:a16="http://schemas.microsoft.com/office/drawing/2014/main" id="{00000000-0008-0000-0000-0000DD000000}"/>
            </a:ext>
          </a:extLst>
        </xdr:cNvPr>
        <xdr:cNvPicPr>
          <a:picLocks noChangeAspect="1" noChangeArrowheads="1"/>
        </xdr:cNvPicPr>
      </xdr:nvPicPr>
      <xdr:blipFill>
        <a:blip xmlns:r="http://schemas.openxmlformats.org/officeDocument/2006/relationships" r:embed="rId78" cstate="print">
          <a:extLst>
            <a:ext uri="{28A0092B-C50C-407E-A947-70E740481C1C}">
              <a14:useLocalDpi xmlns:a14="http://schemas.microsoft.com/office/drawing/2010/main" val="0"/>
            </a:ext>
          </a:extLst>
        </a:blip>
        <a:srcRect/>
        <a:stretch>
          <a:fillRect/>
        </a:stretch>
      </xdr:blipFill>
      <xdr:spPr bwMode="auto">
        <a:xfrm>
          <a:off x="11906250" y="8175307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142875</xdr:colOff>
      <xdr:row>92</xdr:row>
      <xdr:rowOff>66675</xdr:rowOff>
    </xdr:from>
    <xdr:to>
      <xdr:col>7</xdr:col>
      <xdr:colOff>714375</xdr:colOff>
      <xdr:row>92</xdr:row>
      <xdr:rowOff>638175</xdr:rowOff>
    </xdr:to>
    <xdr:pic>
      <xdr:nvPicPr>
        <xdr:cNvPr id="222" name="Picture 81">
          <a:extLst>
            <a:ext uri="{FF2B5EF4-FFF2-40B4-BE49-F238E27FC236}">
              <a16:creationId xmlns:a16="http://schemas.microsoft.com/office/drawing/2014/main" id="{00000000-0008-0000-0000-0000DE000000}"/>
            </a:ext>
          </a:extLst>
        </xdr:cNvPr>
        <xdr:cNvPicPr>
          <a:picLocks noChangeAspect="1" noChangeArrowheads="1"/>
        </xdr:cNvPicPr>
      </xdr:nvPicPr>
      <xdr:blipFill>
        <a:blip xmlns:r="http://schemas.openxmlformats.org/officeDocument/2006/relationships" r:embed="rId79" cstate="print">
          <a:extLst>
            <a:ext uri="{28A0092B-C50C-407E-A947-70E740481C1C}">
              <a14:useLocalDpi xmlns:a14="http://schemas.microsoft.com/office/drawing/2010/main" val="0"/>
            </a:ext>
          </a:extLst>
        </a:blip>
        <a:srcRect/>
        <a:stretch>
          <a:fillRect/>
        </a:stretch>
      </xdr:blipFill>
      <xdr:spPr bwMode="auto">
        <a:xfrm>
          <a:off x="11858625" y="8243887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142875</xdr:colOff>
      <xdr:row>93</xdr:row>
      <xdr:rowOff>66675</xdr:rowOff>
    </xdr:from>
    <xdr:to>
      <xdr:col>7</xdr:col>
      <xdr:colOff>714375</xdr:colOff>
      <xdr:row>93</xdr:row>
      <xdr:rowOff>638175</xdr:rowOff>
    </xdr:to>
    <xdr:pic>
      <xdr:nvPicPr>
        <xdr:cNvPr id="223" name="Picture 82">
          <a:extLst>
            <a:ext uri="{FF2B5EF4-FFF2-40B4-BE49-F238E27FC236}">
              <a16:creationId xmlns:a16="http://schemas.microsoft.com/office/drawing/2014/main" id="{00000000-0008-0000-0000-0000DF000000}"/>
            </a:ext>
          </a:extLst>
        </xdr:cNvPr>
        <xdr:cNvPicPr>
          <a:picLocks noChangeAspect="1" noChangeArrowheads="1"/>
        </xdr:cNvPicPr>
      </xdr:nvPicPr>
      <xdr:blipFill>
        <a:blip xmlns:r="http://schemas.openxmlformats.org/officeDocument/2006/relationships" r:embed="rId80" cstate="print">
          <a:extLst>
            <a:ext uri="{28A0092B-C50C-407E-A947-70E740481C1C}">
              <a14:useLocalDpi xmlns:a14="http://schemas.microsoft.com/office/drawing/2010/main" val="0"/>
            </a:ext>
          </a:extLst>
        </a:blip>
        <a:srcRect/>
        <a:stretch>
          <a:fillRect/>
        </a:stretch>
      </xdr:blipFill>
      <xdr:spPr bwMode="auto">
        <a:xfrm>
          <a:off x="11858625" y="8311515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xdr:colOff>
      <xdr:row>94</xdr:row>
      <xdr:rowOff>28575</xdr:rowOff>
    </xdr:from>
    <xdr:to>
      <xdr:col>7</xdr:col>
      <xdr:colOff>733425</xdr:colOff>
      <xdr:row>95</xdr:row>
      <xdr:rowOff>0</xdr:rowOff>
    </xdr:to>
    <xdr:pic>
      <xdr:nvPicPr>
        <xdr:cNvPr id="224" name="Picture 83">
          <a:extLst>
            <a:ext uri="{FF2B5EF4-FFF2-40B4-BE49-F238E27FC236}">
              <a16:creationId xmlns:a16="http://schemas.microsoft.com/office/drawing/2014/main" id="{00000000-0008-0000-0000-0000E0000000}"/>
            </a:ext>
          </a:extLst>
        </xdr:cNvPr>
        <xdr:cNvPicPr>
          <a:picLocks noChangeAspect="1" noChangeArrowheads="1"/>
        </xdr:cNvPicPr>
      </xdr:nvPicPr>
      <xdr:blipFill>
        <a:blip xmlns:r="http://schemas.openxmlformats.org/officeDocument/2006/relationships" r:embed="rId81" cstate="print">
          <a:extLst>
            <a:ext uri="{28A0092B-C50C-407E-A947-70E740481C1C}">
              <a14:useLocalDpi xmlns:a14="http://schemas.microsoft.com/office/drawing/2010/main" val="0"/>
            </a:ext>
          </a:extLst>
        </a:blip>
        <a:srcRect/>
        <a:stretch>
          <a:fillRect/>
        </a:stretch>
      </xdr:blipFill>
      <xdr:spPr bwMode="auto">
        <a:xfrm>
          <a:off x="11877675" y="8375332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95</xdr:row>
      <xdr:rowOff>28575</xdr:rowOff>
    </xdr:from>
    <xdr:to>
      <xdr:col>7</xdr:col>
      <xdr:colOff>762000</xdr:colOff>
      <xdr:row>96</xdr:row>
      <xdr:rowOff>0</xdr:rowOff>
    </xdr:to>
    <xdr:pic>
      <xdr:nvPicPr>
        <xdr:cNvPr id="225" name="Picture 84">
          <a:extLst>
            <a:ext uri="{FF2B5EF4-FFF2-40B4-BE49-F238E27FC236}">
              <a16:creationId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82" cstate="print">
          <a:extLst>
            <a:ext uri="{28A0092B-C50C-407E-A947-70E740481C1C}">
              <a14:useLocalDpi xmlns:a14="http://schemas.microsoft.com/office/drawing/2010/main" val="0"/>
            </a:ext>
          </a:extLst>
        </a:blip>
        <a:srcRect/>
        <a:stretch>
          <a:fillRect/>
        </a:stretch>
      </xdr:blipFill>
      <xdr:spPr bwMode="auto">
        <a:xfrm>
          <a:off x="11906250" y="8435340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xdr:colOff>
      <xdr:row>96</xdr:row>
      <xdr:rowOff>28575</xdr:rowOff>
    </xdr:from>
    <xdr:to>
      <xdr:col>7</xdr:col>
      <xdr:colOff>733425</xdr:colOff>
      <xdr:row>97</xdr:row>
      <xdr:rowOff>0</xdr:rowOff>
    </xdr:to>
    <xdr:pic>
      <xdr:nvPicPr>
        <xdr:cNvPr id="226" name="Picture 85">
          <a:extLst>
            <a:ext uri="{FF2B5EF4-FFF2-40B4-BE49-F238E27FC236}">
              <a16:creationId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83" cstate="print">
          <a:extLst>
            <a:ext uri="{28A0092B-C50C-407E-A947-70E740481C1C}">
              <a14:useLocalDpi xmlns:a14="http://schemas.microsoft.com/office/drawing/2010/main" val="0"/>
            </a:ext>
          </a:extLst>
        </a:blip>
        <a:srcRect/>
        <a:stretch>
          <a:fillRect/>
        </a:stretch>
      </xdr:blipFill>
      <xdr:spPr bwMode="auto">
        <a:xfrm>
          <a:off x="11877675" y="8495347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180975</xdr:colOff>
      <xdr:row>97</xdr:row>
      <xdr:rowOff>47625</xdr:rowOff>
    </xdr:from>
    <xdr:to>
      <xdr:col>7</xdr:col>
      <xdr:colOff>752475</xdr:colOff>
      <xdr:row>97</xdr:row>
      <xdr:rowOff>619125</xdr:rowOff>
    </xdr:to>
    <xdr:pic>
      <xdr:nvPicPr>
        <xdr:cNvPr id="227" name="Picture 86">
          <a:extLst>
            <a:ext uri="{FF2B5EF4-FFF2-40B4-BE49-F238E27FC236}">
              <a16:creationId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84" cstate="print">
          <a:extLst>
            <a:ext uri="{28A0092B-C50C-407E-A947-70E740481C1C}">
              <a14:useLocalDpi xmlns:a14="http://schemas.microsoft.com/office/drawing/2010/main" val="0"/>
            </a:ext>
          </a:extLst>
        </a:blip>
        <a:srcRect/>
        <a:stretch>
          <a:fillRect/>
        </a:stretch>
      </xdr:blipFill>
      <xdr:spPr bwMode="auto">
        <a:xfrm>
          <a:off x="11896725" y="8557260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200025</xdr:colOff>
      <xdr:row>98</xdr:row>
      <xdr:rowOff>28575</xdr:rowOff>
    </xdr:from>
    <xdr:to>
      <xdr:col>7</xdr:col>
      <xdr:colOff>771525</xdr:colOff>
      <xdr:row>98</xdr:row>
      <xdr:rowOff>600075</xdr:rowOff>
    </xdr:to>
    <xdr:pic>
      <xdr:nvPicPr>
        <xdr:cNvPr id="228" name="Picture 87">
          <a:extLst>
            <a:ext uri="{FF2B5EF4-FFF2-40B4-BE49-F238E27FC236}">
              <a16:creationId xmlns:a16="http://schemas.microsoft.com/office/drawing/2014/main" id="{00000000-0008-0000-0000-0000E4000000}"/>
            </a:ext>
          </a:extLst>
        </xdr:cNvPr>
        <xdr:cNvPicPr>
          <a:picLocks noChangeAspect="1" noChangeArrowheads="1"/>
        </xdr:cNvPicPr>
      </xdr:nvPicPr>
      <xdr:blipFill>
        <a:blip xmlns:r="http://schemas.openxmlformats.org/officeDocument/2006/relationships" r:embed="rId85" cstate="print">
          <a:extLst>
            <a:ext uri="{28A0092B-C50C-407E-A947-70E740481C1C}">
              <a14:useLocalDpi xmlns:a14="http://schemas.microsoft.com/office/drawing/2010/main" val="0"/>
            </a:ext>
          </a:extLst>
        </a:blip>
        <a:srcRect/>
        <a:stretch>
          <a:fillRect/>
        </a:stretch>
      </xdr:blipFill>
      <xdr:spPr bwMode="auto">
        <a:xfrm>
          <a:off x="11915775" y="8630602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200025</xdr:colOff>
      <xdr:row>99</xdr:row>
      <xdr:rowOff>28575</xdr:rowOff>
    </xdr:from>
    <xdr:to>
      <xdr:col>7</xdr:col>
      <xdr:colOff>714375</xdr:colOff>
      <xdr:row>99</xdr:row>
      <xdr:rowOff>542925</xdr:rowOff>
    </xdr:to>
    <xdr:pic>
      <xdr:nvPicPr>
        <xdr:cNvPr id="229" name="Picture 88">
          <a:extLst>
            <a:ext uri="{FF2B5EF4-FFF2-40B4-BE49-F238E27FC236}">
              <a16:creationId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86" cstate="print">
          <a:extLst>
            <a:ext uri="{28A0092B-C50C-407E-A947-70E740481C1C}">
              <a14:useLocalDpi xmlns:a14="http://schemas.microsoft.com/office/drawing/2010/main" val="0"/>
            </a:ext>
          </a:extLst>
        </a:blip>
        <a:srcRect/>
        <a:stretch>
          <a:fillRect/>
        </a:stretch>
      </xdr:blipFill>
      <xdr:spPr bwMode="auto">
        <a:xfrm>
          <a:off x="11915775" y="86982300"/>
          <a:ext cx="5143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209550</xdr:colOff>
      <xdr:row>100</xdr:row>
      <xdr:rowOff>19050</xdr:rowOff>
    </xdr:from>
    <xdr:to>
      <xdr:col>7</xdr:col>
      <xdr:colOff>781050</xdr:colOff>
      <xdr:row>100</xdr:row>
      <xdr:rowOff>590550</xdr:rowOff>
    </xdr:to>
    <xdr:pic>
      <xdr:nvPicPr>
        <xdr:cNvPr id="230" name="Picture 89">
          <a:extLst>
            <a:ext uri="{FF2B5EF4-FFF2-40B4-BE49-F238E27FC236}">
              <a16:creationId xmlns:a16="http://schemas.microsoft.com/office/drawing/2014/main" id="{00000000-0008-0000-0000-0000E6000000}"/>
            </a:ext>
          </a:extLst>
        </xdr:cNvPr>
        <xdr:cNvPicPr>
          <a:picLocks noChangeAspect="1" noChangeArrowheads="1"/>
        </xdr:cNvPicPr>
      </xdr:nvPicPr>
      <xdr:blipFill>
        <a:blip xmlns:r="http://schemas.openxmlformats.org/officeDocument/2006/relationships" r:embed="rId80" cstate="print">
          <a:extLst>
            <a:ext uri="{28A0092B-C50C-407E-A947-70E740481C1C}">
              <a14:useLocalDpi xmlns:a14="http://schemas.microsoft.com/office/drawing/2010/main" val="0"/>
            </a:ext>
          </a:extLst>
        </a:blip>
        <a:srcRect/>
        <a:stretch>
          <a:fillRect/>
        </a:stretch>
      </xdr:blipFill>
      <xdr:spPr bwMode="auto">
        <a:xfrm>
          <a:off x="11925300" y="8757285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152400</xdr:colOff>
      <xdr:row>101</xdr:row>
      <xdr:rowOff>28575</xdr:rowOff>
    </xdr:from>
    <xdr:to>
      <xdr:col>7</xdr:col>
      <xdr:colOff>723900</xdr:colOff>
      <xdr:row>101</xdr:row>
      <xdr:rowOff>600075</xdr:rowOff>
    </xdr:to>
    <xdr:pic>
      <xdr:nvPicPr>
        <xdr:cNvPr id="231" name="Picture 90">
          <a:extLst>
            <a:ext uri="{FF2B5EF4-FFF2-40B4-BE49-F238E27FC236}">
              <a16:creationId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87" cstate="print">
          <a:extLst>
            <a:ext uri="{28A0092B-C50C-407E-A947-70E740481C1C}">
              <a14:useLocalDpi xmlns:a14="http://schemas.microsoft.com/office/drawing/2010/main" val="0"/>
            </a:ext>
          </a:extLst>
        </a:blip>
        <a:srcRect/>
        <a:stretch>
          <a:fillRect/>
        </a:stretch>
      </xdr:blipFill>
      <xdr:spPr bwMode="auto">
        <a:xfrm>
          <a:off x="11868150" y="8824912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171450</xdr:colOff>
      <xdr:row>102</xdr:row>
      <xdr:rowOff>28575</xdr:rowOff>
    </xdr:from>
    <xdr:to>
      <xdr:col>7</xdr:col>
      <xdr:colOff>742950</xdr:colOff>
      <xdr:row>103</xdr:row>
      <xdr:rowOff>0</xdr:rowOff>
    </xdr:to>
    <xdr:pic>
      <xdr:nvPicPr>
        <xdr:cNvPr id="232" name="Picture 91">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88" cstate="print">
          <a:extLst>
            <a:ext uri="{28A0092B-C50C-407E-A947-70E740481C1C}">
              <a14:useLocalDpi xmlns:a14="http://schemas.microsoft.com/office/drawing/2010/main" val="0"/>
            </a:ext>
          </a:extLst>
        </a:blip>
        <a:srcRect/>
        <a:stretch>
          <a:fillRect/>
        </a:stretch>
      </xdr:blipFill>
      <xdr:spPr bwMode="auto">
        <a:xfrm>
          <a:off x="11887200" y="8893492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228600</xdr:colOff>
      <xdr:row>103</xdr:row>
      <xdr:rowOff>28575</xdr:rowOff>
    </xdr:from>
    <xdr:to>
      <xdr:col>7</xdr:col>
      <xdr:colOff>800100</xdr:colOff>
      <xdr:row>104</xdr:row>
      <xdr:rowOff>0</xdr:rowOff>
    </xdr:to>
    <xdr:pic>
      <xdr:nvPicPr>
        <xdr:cNvPr id="233" name="Picture 92">
          <a:extLst>
            <a:ext uri="{FF2B5EF4-FFF2-40B4-BE49-F238E27FC236}">
              <a16:creationId xmlns:a16="http://schemas.microsoft.com/office/drawing/2014/main" id="{00000000-0008-0000-0000-0000E9000000}"/>
            </a:ext>
          </a:extLst>
        </xdr:cNvPr>
        <xdr:cNvPicPr>
          <a:picLocks noChangeAspect="1" noChangeArrowheads="1"/>
        </xdr:cNvPicPr>
      </xdr:nvPicPr>
      <xdr:blipFill>
        <a:blip xmlns:r="http://schemas.openxmlformats.org/officeDocument/2006/relationships" r:embed="rId89" cstate="print">
          <a:extLst>
            <a:ext uri="{28A0092B-C50C-407E-A947-70E740481C1C}">
              <a14:useLocalDpi xmlns:a14="http://schemas.microsoft.com/office/drawing/2010/main" val="0"/>
            </a:ext>
          </a:extLst>
        </a:blip>
        <a:srcRect/>
        <a:stretch>
          <a:fillRect/>
        </a:stretch>
      </xdr:blipFill>
      <xdr:spPr bwMode="auto">
        <a:xfrm>
          <a:off x="11944350" y="8953500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180975</xdr:colOff>
      <xdr:row>104</xdr:row>
      <xdr:rowOff>28575</xdr:rowOff>
    </xdr:from>
    <xdr:to>
      <xdr:col>7</xdr:col>
      <xdr:colOff>752475</xdr:colOff>
      <xdr:row>104</xdr:row>
      <xdr:rowOff>600075</xdr:rowOff>
    </xdr:to>
    <xdr:pic>
      <xdr:nvPicPr>
        <xdr:cNvPr id="234" name="Picture 93">
          <a:extLst>
            <a:ext uri="{FF2B5EF4-FFF2-40B4-BE49-F238E27FC236}">
              <a16:creationId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90" cstate="print">
          <a:extLst>
            <a:ext uri="{28A0092B-C50C-407E-A947-70E740481C1C}">
              <a14:useLocalDpi xmlns:a14="http://schemas.microsoft.com/office/drawing/2010/main" val="0"/>
            </a:ext>
          </a:extLst>
        </a:blip>
        <a:srcRect/>
        <a:stretch>
          <a:fillRect/>
        </a:stretch>
      </xdr:blipFill>
      <xdr:spPr bwMode="auto">
        <a:xfrm>
          <a:off x="11896725" y="9013507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180975</xdr:colOff>
      <xdr:row>105</xdr:row>
      <xdr:rowOff>104775</xdr:rowOff>
    </xdr:from>
    <xdr:to>
      <xdr:col>7</xdr:col>
      <xdr:colOff>752475</xdr:colOff>
      <xdr:row>105</xdr:row>
      <xdr:rowOff>676275</xdr:rowOff>
    </xdr:to>
    <xdr:pic>
      <xdr:nvPicPr>
        <xdr:cNvPr id="235" name="Picture 94">
          <a:extLst>
            <a:ext uri="{FF2B5EF4-FFF2-40B4-BE49-F238E27FC236}">
              <a16:creationId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91" cstate="print">
          <a:extLst>
            <a:ext uri="{28A0092B-C50C-407E-A947-70E740481C1C}">
              <a14:useLocalDpi xmlns:a14="http://schemas.microsoft.com/office/drawing/2010/main" val="0"/>
            </a:ext>
          </a:extLst>
        </a:blip>
        <a:srcRect/>
        <a:stretch>
          <a:fillRect/>
        </a:stretch>
      </xdr:blipFill>
      <xdr:spPr bwMode="auto">
        <a:xfrm>
          <a:off x="11896725" y="9091612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133350</xdr:colOff>
      <xdr:row>106</xdr:row>
      <xdr:rowOff>38100</xdr:rowOff>
    </xdr:from>
    <xdr:to>
      <xdr:col>7</xdr:col>
      <xdr:colOff>704850</xdr:colOff>
      <xdr:row>106</xdr:row>
      <xdr:rowOff>609600</xdr:rowOff>
    </xdr:to>
    <xdr:pic>
      <xdr:nvPicPr>
        <xdr:cNvPr id="236" name="Picture 95">
          <a:extLst>
            <a:ext uri="{FF2B5EF4-FFF2-40B4-BE49-F238E27FC236}">
              <a16:creationId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92" cstate="print">
          <a:extLst>
            <a:ext uri="{28A0092B-C50C-407E-A947-70E740481C1C}">
              <a14:useLocalDpi xmlns:a14="http://schemas.microsoft.com/office/drawing/2010/main" val="0"/>
            </a:ext>
          </a:extLst>
        </a:blip>
        <a:srcRect/>
        <a:stretch>
          <a:fillRect/>
        </a:stretch>
      </xdr:blipFill>
      <xdr:spPr bwMode="auto">
        <a:xfrm>
          <a:off x="11849100" y="9216390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200025</xdr:colOff>
      <xdr:row>107</xdr:row>
      <xdr:rowOff>28574</xdr:rowOff>
    </xdr:from>
    <xdr:to>
      <xdr:col>7</xdr:col>
      <xdr:colOff>723900</xdr:colOff>
      <xdr:row>107</xdr:row>
      <xdr:rowOff>552449</xdr:rowOff>
    </xdr:to>
    <xdr:pic>
      <xdr:nvPicPr>
        <xdr:cNvPr id="237" name="Picture 96">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93" cstate="print">
          <a:extLst>
            <a:ext uri="{28A0092B-C50C-407E-A947-70E740481C1C}">
              <a14:useLocalDpi xmlns:a14="http://schemas.microsoft.com/office/drawing/2010/main" val="0"/>
            </a:ext>
          </a:extLst>
        </a:blip>
        <a:srcRect/>
        <a:stretch>
          <a:fillRect/>
        </a:stretch>
      </xdr:blipFill>
      <xdr:spPr bwMode="auto">
        <a:xfrm>
          <a:off x="11915775" y="93592649"/>
          <a:ext cx="52387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xdr:colOff>
      <xdr:row>108</xdr:row>
      <xdr:rowOff>200025</xdr:rowOff>
    </xdr:from>
    <xdr:to>
      <xdr:col>7</xdr:col>
      <xdr:colOff>733425</xdr:colOff>
      <xdr:row>108</xdr:row>
      <xdr:rowOff>771525</xdr:rowOff>
    </xdr:to>
    <xdr:pic>
      <xdr:nvPicPr>
        <xdr:cNvPr id="238" name="Picture 97">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94" cstate="print">
          <a:extLst>
            <a:ext uri="{28A0092B-C50C-407E-A947-70E740481C1C}">
              <a14:useLocalDpi xmlns:a14="http://schemas.microsoft.com/office/drawing/2010/main" val="0"/>
            </a:ext>
          </a:extLst>
        </a:blip>
        <a:srcRect/>
        <a:stretch>
          <a:fillRect/>
        </a:stretch>
      </xdr:blipFill>
      <xdr:spPr bwMode="auto">
        <a:xfrm>
          <a:off x="11877675" y="9433560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171450</xdr:colOff>
      <xdr:row>109</xdr:row>
      <xdr:rowOff>9525</xdr:rowOff>
    </xdr:from>
    <xdr:to>
      <xdr:col>7</xdr:col>
      <xdr:colOff>704850</xdr:colOff>
      <xdr:row>109</xdr:row>
      <xdr:rowOff>542925</xdr:rowOff>
    </xdr:to>
    <xdr:pic>
      <xdr:nvPicPr>
        <xdr:cNvPr id="239" name="Picture 98">
          <a:extLst>
            <a:ext uri="{FF2B5EF4-FFF2-40B4-BE49-F238E27FC236}">
              <a16:creationId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95" cstate="print">
          <a:extLst>
            <a:ext uri="{28A0092B-C50C-407E-A947-70E740481C1C}">
              <a14:useLocalDpi xmlns:a14="http://schemas.microsoft.com/office/drawing/2010/main" val="0"/>
            </a:ext>
          </a:extLst>
        </a:blip>
        <a:srcRect/>
        <a:stretch>
          <a:fillRect/>
        </a:stretch>
      </xdr:blipFill>
      <xdr:spPr bwMode="auto">
        <a:xfrm>
          <a:off x="11887200" y="96202500"/>
          <a:ext cx="5334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247650</xdr:colOff>
      <xdr:row>110</xdr:row>
      <xdr:rowOff>28575</xdr:rowOff>
    </xdr:from>
    <xdr:to>
      <xdr:col>7</xdr:col>
      <xdr:colOff>714375</xdr:colOff>
      <xdr:row>111</xdr:row>
      <xdr:rowOff>0</xdr:rowOff>
    </xdr:to>
    <xdr:pic>
      <xdr:nvPicPr>
        <xdr:cNvPr id="240" name="Picture 99">
          <a:extLst>
            <a:ext uri="{FF2B5EF4-FFF2-40B4-BE49-F238E27FC236}">
              <a16:creationId xmlns:a16="http://schemas.microsoft.com/office/drawing/2014/main" id="{00000000-0008-0000-0000-0000F0000000}"/>
            </a:ext>
          </a:extLst>
        </xdr:cNvPr>
        <xdr:cNvPicPr>
          <a:picLocks noChangeAspect="1" noChangeArrowheads="1"/>
        </xdr:cNvPicPr>
      </xdr:nvPicPr>
      <xdr:blipFill>
        <a:blip xmlns:r="http://schemas.openxmlformats.org/officeDocument/2006/relationships" r:embed="rId96" cstate="print">
          <a:extLst>
            <a:ext uri="{28A0092B-C50C-407E-A947-70E740481C1C}">
              <a14:useLocalDpi xmlns:a14="http://schemas.microsoft.com/office/drawing/2010/main" val="0"/>
            </a:ext>
          </a:extLst>
        </a:blip>
        <a:srcRect/>
        <a:stretch>
          <a:fillRect/>
        </a:stretch>
      </xdr:blipFill>
      <xdr:spPr bwMode="auto">
        <a:xfrm>
          <a:off x="11963400" y="96774000"/>
          <a:ext cx="4667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276225</xdr:colOff>
      <xdr:row>111</xdr:row>
      <xdr:rowOff>66674</xdr:rowOff>
    </xdr:from>
    <xdr:to>
      <xdr:col>7</xdr:col>
      <xdr:colOff>723900</xdr:colOff>
      <xdr:row>111</xdr:row>
      <xdr:rowOff>514349</xdr:rowOff>
    </xdr:to>
    <xdr:pic>
      <xdr:nvPicPr>
        <xdr:cNvPr id="241" name="Picture 100">
          <a:extLst>
            <a:ext uri="{FF2B5EF4-FFF2-40B4-BE49-F238E27FC236}">
              <a16:creationId xmlns:a16="http://schemas.microsoft.com/office/drawing/2014/main" id="{00000000-0008-0000-0000-0000F1000000}"/>
            </a:ext>
          </a:extLst>
        </xdr:cNvPr>
        <xdr:cNvPicPr>
          <a:picLocks noChangeAspect="1" noChangeArrowheads="1"/>
        </xdr:cNvPicPr>
      </xdr:nvPicPr>
      <xdr:blipFill>
        <a:blip xmlns:r="http://schemas.openxmlformats.org/officeDocument/2006/relationships" r:embed="rId97" cstate="print">
          <a:extLst>
            <a:ext uri="{28A0092B-C50C-407E-A947-70E740481C1C}">
              <a14:useLocalDpi xmlns:a14="http://schemas.microsoft.com/office/drawing/2010/main" val="0"/>
            </a:ext>
          </a:extLst>
        </a:blip>
        <a:srcRect/>
        <a:stretch>
          <a:fillRect/>
        </a:stretch>
      </xdr:blipFill>
      <xdr:spPr bwMode="auto">
        <a:xfrm>
          <a:off x="11991975" y="97307399"/>
          <a:ext cx="447675"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295275</xdr:colOff>
      <xdr:row>112</xdr:row>
      <xdr:rowOff>76199</xdr:rowOff>
    </xdr:from>
    <xdr:to>
      <xdr:col>7</xdr:col>
      <xdr:colOff>723900</xdr:colOff>
      <xdr:row>113</xdr:row>
      <xdr:rowOff>4762</xdr:rowOff>
    </xdr:to>
    <xdr:pic>
      <xdr:nvPicPr>
        <xdr:cNvPr id="242" name="Picture 101">
          <a:extLst>
            <a:ext uri="{FF2B5EF4-FFF2-40B4-BE49-F238E27FC236}">
              <a16:creationId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98" cstate="print">
          <a:extLst>
            <a:ext uri="{28A0092B-C50C-407E-A947-70E740481C1C}">
              <a14:useLocalDpi xmlns:a14="http://schemas.microsoft.com/office/drawing/2010/main" val="0"/>
            </a:ext>
          </a:extLst>
        </a:blip>
        <a:srcRect/>
        <a:stretch>
          <a:fillRect/>
        </a:stretch>
      </xdr:blipFill>
      <xdr:spPr bwMode="auto">
        <a:xfrm>
          <a:off x="12011025" y="97840799"/>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361950</xdr:colOff>
      <xdr:row>113</xdr:row>
      <xdr:rowOff>28575</xdr:rowOff>
    </xdr:from>
    <xdr:to>
      <xdr:col>7</xdr:col>
      <xdr:colOff>685800</xdr:colOff>
      <xdr:row>113</xdr:row>
      <xdr:rowOff>352425</xdr:rowOff>
    </xdr:to>
    <xdr:pic>
      <xdr:nvPicPr>
        <xdr:cNvPr id="243" name="Picture 102">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99" cstate="print">
          <a:extLst>
            <a:ext uri="{28A0092B-C50C-407E-A947-70E740481C1C}">
              <a14:useLocalDpi xmlns:a14="http://schemas.microsoft.com/office/drawing/2010/main" val="0"/>
            </a:ext>
          </a:extLst>
        </a:blip>
        <a:srcRect/>
        <a:stretch>
          <a:fillRect/>
        </a:stretch>
      </xdr:blipFill>
      <xdr:spPr bwMode="auto">
        <a:xfrm>
          <a:off x="12077700" y="98298000"/>
          <a:ext cx="323850"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266700</xdr:colOff>
      <xdr:row>114</xdr:row>
      <xdr:rowOff>209550</xdr:rowOff>
    </xdr:from>
    <xdr:to>
      <xdr:col>7</xdr:col>
      <xdr:colOff>838200</xdr:colOff>
      <xdr:row>114</xdr:row>
      <xdr:rowOff>781050</xdr:rowOff>
    </xdr:to>
    <xdr:pic>
      <xdr:nvPicPr>
        <xdr:cNvPr id="244" name="Picture 103">
          <a:extLst>
            <a:ext uri="{FF2B5EF4-FFF2-40B4-BE49-F238E27FC236}">
              <a16:creationId xmlns:a16="http://schemas.microsoft.com/office/drawing/2014/main" id="{00000000-0008-0000-0000-0000F4000000}"/>
            </a:ext>
          </a:extLst>
        </xdr:cNvPr>
        <xdr:cNvPicPr>
          <a:picLocks noChangeAspect="1" noChangeArrowheads="1"/>
        </xdr:cNvPicPr>
      </xdr:nvPicPr>
      <xdr:blipFill>
        <a:blip xmlns:r="http://schemas.openxmlformats.org/officeDocument/2006/relationships" r:embed="rId100" cstate="print">
          <a:extLst>
            <a:ext uri="{28A0092B-C50C-407E-A947-70E740481C1C}">
              <a14:useLocalDpi xmlns:a14="http://schemas.microsoft.com/office/drawing/2010/main" val="0"/>
            </a:ext>
          </a:extLst>
        </a:blip>
        <a:srcRect/>
        <a:stretch>
          <a:fillRect/>
        </a:stretch>
      </xdr:blipFill>
      <xdr:spPr bwMode="auto">
        <a:xfrm>
          <a:off x="11982450" y="98850450"/>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209550</xdr:colOff>
      <xdr:row>115</xdr:row>
      <xdr:rowOff>85725</xdr:rowOff>
    </xdr:from>
    <xdr:to>
      <xdr:col>7</xdr:col>
      <xdr:colOff>895350</xdr:colOff>
      <xdr:row>115</xdr:row>
      <xdr:rowOff>771525</xdr:rowOff>
    </xdr:to>
    <xdr:pic>
      <xdr:nvPicPr>
        <xdr:cNvPr id="245" name="Picture 104">
          <a:extLst>
            <a:ext uri="{FF2B5EF4-FFF2-40B4-BE49-F238E27FC236}">
              <a16:creationId xmlns:a16="http://schemas.microsoft.com/office/drawing/2014/main" id="{00000000-0008-0000-0000-0000F5000000}"/>
            </a:ext>
          </a:extLst>
        </xdr:cNvPr>
        <xdr:cNvPicPr>
          <a:picLocks noChangeAspect="1" noChangeArrowheads="1"/>
        </xdr:cNvPicPr>
      </xdr:nvPicPr>
      <xdr:blipFill>
        <a:blip xmlns:r="http://schemas.openxmlformats.org/officeDocument/2006/relationships" r:embed="rId101" cstate="print">
          <a:extLst>
            <a:ext uri="{28A0092B-C50C-407E-A947-70E740481C1C}">
              <a14:useLocalDpi xmlns:a14="http://schemas.microsoft.com/office/drawing/2010/main" val="0"/>
            </a:ext>
          </a:extLst>
        </a:blip>
        <a:srcRect/>
        <a:stretch>
          <a:fillRect/>
        </a:stretch>
      </xdr:blipFill>
      <xdr:spPr bwMode="auto">
        <a:xfrm>
          <a:off x="11925300" y="100269675"/>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247650</xdr:colOff>
      <xdr:row>116</xdr:row>
      <xdr:rowOff>38100</xdr:rowOff>
    </xdr:from>
    <xdr:to>
      <xdr:col>7</xdr:col>
      <xdr:colOff>600075</xdr:colOff>
      <xdr:row>116</xdr:row>
      <xdr:rowOff>390525</xdr:rowOff>
    </xdr:to>
    <xdr:pic>
      <xdr:nvPicPr>
        <xdr:cNvPr id="246" name="Picture 105">
          <a:extLst>
            <a:ext uri="{FF2B5EF4-FFF2-40B4-BE49-F238E27FC236}">
              <a16:creationId xmlns:a16="http://schemas.microsoft.com/office/drawing/2014/main" id="{00000000-0008-0000-0000-0000F6000000}"/>
            </a:ext>
          </a:extLst>
        </xdr:cNvPr>
        <xdr:cNvPicPr>
          <a:picLocks noChangeAspect="1" noChangeArrowheads="1"/>
        </xdr:cNvPicPr>
      </xdr:nvPicPr>
      <xdr:blipFill>
        <a:blip xmlns:r="http://schemas.openxmlformats.org/officeDocument/2006/relationships" r:embed="rId102" cstate="print">
          <a:extLst>
            <a:ext uri="{28A0092B-C50C-407E-A947-70E740481C1C}">
              <a14:useLocalDpi xmlns:a14="http://schemas.microsoft.com/office/drawing/2010/main" val="0"/>
            </a:ext>
          </a:extLst>
        </a:blip>
        <a:srcRect/>
        <a:stretch>
          <a:fillRect/>
        </a:stretch>
      </xdr:blipFill>
      <xdr:spPr bwMode="auto">
        <a:xfrm>
          <a:off x="11963400" y="101155500"/>
          <a:ext cx="3524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142875</xdr:colOff>
      <xdr:row>117</xdr:row>
      <xdr:rowOff>133350</xdr:rowOff>
    </xdr:from>
    <xdr:to>
      <xdr:col>7</xdr:col>
      <xdr:colOff>828675</xdr:colOff>
      <xdr:row>117</xdr:row>
      <xdr:rowOff>819150</xdr:rowOff>
    </xdr:to>
    <xdr:pic>
      <xdr:nvPicPr>
        <xdr:cNvPr id="247" name="Picture 106">
          <a:extLst>
            <a:ext uri="{FF2B5EF4-FFF2-40B4-BE49-F238E27FC236}">
              <a16:creationId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103" cstate="print">
          <a:extLst>
            <a:ext uri="{28A0092B-C50C-407E-A947-70E740481C1C}">
              <a14:useLocalDpi xmlns:a14="http://schemas.microsoft.com/office/drawing/2010/main" val="0"/>
            </a:ext>
          </a:extLst>
        </a:blip>
        <a:srcRect/>
        <a:stretch>
          <a:fillRect/>
        </a:stretch>
      </xdr:blipFill>
      <xdr:spPr bwMode="auto">
        <a:xfrm>
          <a:off x="11858625" y="101736525"/>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xdr:colOff>
      <xdr:row>118</xdr:row>
      <xdr:rowOff>66675</xdr:rowOff>
    </xdr:from>
    <xdr:to>
      <xdr:col>7</xdr:col>
      <xdr:colOff>847725</xdr:colOff>
      <xdr:row>118</xdr:row>
      <xdr:rowOff>752475</xdr:rowOff>
    </xdr:to>
    <xdr:pic>
      <xdr:nvPicPr>
        <xdr:cNvPr id="248" name="Picture 107">
          <a:extLst>
            <a:ext uri="{FF2B5EF4-FFF2-40B4-BE49-F238E27FC236}">
              <a16:creationId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104" cstate="print">
          <a:extLst>
            <a:ext uri="{28A0092B-C50C-407E-A947-70E740481C1C}">
              <a14:useLocalDpi xmlns:a14="http://schemas.microsoft.com/office/drawing/2010/main" val="0"/>
            </a:ext>
          </a:extLst>
        </a:blip>
        <a:srcRect/>
        <a:stretch>
          <a:fillRect/>
        </a:stretch>
      </xdr:blipFill>
      <xdr:spPr bwMode="auto">
        <a:xfrm>
          <a:off x="11877675" y="103146225"/>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xdr:colOff>
      <xdr:row>119</xdr:row>
      <xdr:rowOff>47625</xdr:rowOff>
    </xdr:from>
    <xdr:to>
      <xdr:col>7</xdr:col>
      <xdr:colOff>733425</xdr:colOff>
      <xdr:row>119</xdr:row>
      <xdr:rowOff>619125</xdr:rowOff>
    </xdr:to>
    <xdr:pic>
      <xdr:nvPicPr>
        <xdr:cNvPr id="249" name="Picture 108">
          <a:extLst>
            <a:ext uri="{FF2B5EF4-FFF2-40B4-BE49-F238E27FC236}">
              <a16:creationId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105" cstate="print">
          <a:extLst>
            <a:ext uri="{28A0092B-C50C-407E-A947-70E740481C1C}">
              <a14:useLocalDpi xmlns:a14="http://schemas.microsoft.com/office/drawing/2010/main" val="0"/>
            </a:ext>
          </a:extLst>
        </a:blip>
        <a:srcRect/>
        <a:stretch>
          <a:fillRect/>
        </a:stretch>
      </xdr:blipFill>
      <xdr:spPr bwMode="auto">
        <a:xfrm>
          <a:off x="11877675" y="10428922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xdr:colOff>
      <xdr:row>120</xdr:row>
      <xdr:rowOff>57150</xdr:rowOff>
    </xdr:from>
    <xdr:to>
      <xdr:col>7</xdr:col>
      <xdr:colOff>733425</xdr:colOff>
      <xdr:row>120</xdr:row>
      <xdr:rowOff>628650</xdr:rowOff>
    </xdr:to>
    <xdr:pic>
      <xdr:nvPicPr>
        <xdr:cNvPr id="250" name="Picture 109">
          <a:extLst>
            <a:ext uri="{FF2B5EF4-FFF2-40B4-BE49-F238E27FC236}">
              <a16:creationId xmlns:a16="http://schemas.microsoft.com/office/drawing/2014/main" id="{00000000-0008-0000-0000-0000FA000000}"/>
            </a:ext>
          </a:extLst>
        </xdr:cNvPr>
        <xdr:cNvPicPr>
          <a:picLocks noChangeAspect="1" noChangeArrowheads="1"/>
        </xdr:cNvPicPr>
      </xdr:nvPicPr>
      <xdr:blipFill>
        <a:blip xmlns:r="http://schemas.openxmlformats.org/officeDocument/2006/relationships" r:embed="rId106" cstate="print">
          <a:extLst>
            <a:ext uri="{28A0092B-C50C-407E-A947-70E740481C1C}">
              <a14:useLocalDpi xmlns:a14="http://schemas.microsoft.com/office/drawing/2010/main" val="0"/>
            </a:ext>
          </a:extLst>
        </a:blip>
        <a:srcRect/>
        <a:stretch>
          <a:fillRect/>
        </a:stretch>
      </xdr:blipFill>
      <xdr:spPr bwMode="auto">
        <a:xfrm>
          <a:off x="11877675" y="10499407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133350</xdr:colOff>
      <xdr:row>121</xdr:row>
      <xdr:rowOff>38100</xdr:rowOff>
    </xdr:from>
    <xdr:to>
      <xdr:col>7</xdr:col>
      <xdr:colOff>704850</xdr:colOff>
      <xdr:row>121</xdr:row>
      <xdr:rowOff>609600</xdr:rowOff>
    </xdr:to>
    <xdr:pic>
      <xdr:nvPicPr>
        <xdr:cNvPr id="251" name="Picture 110">
          <a:extLst>
            <a:ext uri="{FF2B5EF4-FFF2-40B4-BE49-F238E27FC236}">
              <a16:creationId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107" cstate="print">
          <a:extLst>
            <a:ext uri="{28A0092B-C50C-407E-A947-70E740481C1C}">
              <a14:useLocalDpi xmlns:a14="http://schemas.microsoft.com/office/drawing/2010/main" val="0"/>
            </a:ext>
          </a:extLst>
        </a:blip>
        <a:srcRect/>
        <a:stretch>
          <a:fillRect/>
        </a:stretch>
      </xdr:blipFill>
      <xdr:spPr bwMode="auto">
        <a:xfrm>
          <a:off x="11849100" y="105717975"/>
          <a:ext cx="5715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133350</xdr:colOff>
      <xdr:row>122</xdr:row>
      <xdr:rowOff>76200</xdr:rowOff>
    </xdr:from>
    <xdr:to>
      <xdr:col>7</xdr:col>
      <xdr:colOff>819150</xdr:colOff>
      <xdr:row>122</xdr:row>
      <xdr:rowOff>762000</xdr:rowOff>
    </xdr:to>
    <xdr:pic>
      <xdr:nvPicPr>
        <xdr:cNvPr id="252" name="Picture 111">
          <a:extLst>
            <a:ext uri="{FF2B5EF4-FFF2-40B4-BE49-F238E27FC236}">
              <a16:creationId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108" cstate="print">
          <a:extLst>
            <a:ext uri="{28A0092B-C50C-407E-A947-70E740481C1C}">
              <a14:useLocalDpi xmlns:a14="http://schemas.microsoft.com/office/drawing/2010/main" val="0"/>
            </a:ext>
          </a:extLst>
        </a:blip>
        <a:srcRect/>
        <a:stretch>
          <a:fillRect/>
        </a:stretch>
      </xdr:blipFill>
      <xdr:spPr bwMode="auto">
        <a:xfrm>
          <a:off x="11849100" y="106441875"/>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133350</xdr:colOff>
      <xdr:row>123</xdr:row>
      <xdr:rowOff>9525</xdr:rowOff>
    </xdr:from>
    <xdr:to>
      <xdr:col>7</xdr:col>
      <xdr:colOff>742950</xdr:colOff>
      <xdr:row>123</xdr:row>
      <xdr:rowOff>619125</xdr:rowOff>
    </xdr:to>
    <xdr:pic>
      <xdr:nvPicPr>
        <xdr:cNvPr id="253" name="Picture 112">
          <a:extLst>
            <a:ext uri="{FF2B5EF4-FFF2-40B4-BE49-F238E27FC236}">
              <a16:creationId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109" cstate="print">
          <a:extLst>
            <a:ext uri="{28A0092B-C50C-407E-A947-70E740481C1C}">
              <a14:useLocalDpi xmlns:a14="http://schemas.microsoft.com/office/drawing/2010/main" val="0"/>
            </a:ext>
          </a:extLst>
        </a:blip>
        <a:srcRect/>
        <a:stretch>
          <a:fillRect/>
        </a:stretch>
      </xdr:blipFill>
      <xdr:spPr bwMode="auto">
        <a:xfrm>
          <a:off x="11849100" y="107451525"/>
          <a:ext cx="60960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133350</xdr:colOff>
      <xdr:row>124</xdr:row>
      <xdr:rowOff>9525</xdr:rowOff>
    </xdr:from>
    <xdr:to>
      <xdr:col>7</xdr:col>
      <xdr:colOff>695325</xdr:colOff>
      <xdr:row>124</xdr:row>
      <xdr:rowOff>571500</xdr:rowOff>
    </xdr:to>
    <xdr:pic>
      <xdr:nvPicPr>
        <xdr:cNvPr id="254" name="Picture 113">
          <a:extLst>
            <a:ext uri="{FF2B5EF4-FFF2-40B4-BE49-F238E27FC236}">
              <a16:creationId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110" cstate="print">
          <a:extLst>
            <a:ext uri="{28A0092B-C50C-407E-A947-70E740481C1C}">
              <a14:useLocalDpi xmlns:a14="http://schemas.microsoft.com/office/drawing/2010/main" val="0"/>
            </a:ext>
          </a:extLst>
        </a:blip>
        <a:srcRect/>
        <a:stretch>
          <a:fillRect/>
        </a:stretch>
      </xdr:blipFill>
      <xdr:spPr bwMode="auto">
        <a:xfrm>
          <a:off x="11849100" y="108118275"/>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104775</xdr:colOff>
      <xdr:row>125</xdr:row>
      <xdr:rowOff>28575</xdr:rowOff>
    </xdr:from>
    <xdr:to>
      <xdr:col>7</xdr:col>
      <xdr:colOff>790575</xdr:colOff>
      <xdr:row>125</xdr:row>
      <xdr:rowOff>714375</xdr:rowOff>
    </xdr:to>
    <xdr:pic>
      <xdr:nvPicPr>
        <xdr:cNvPr id="255" name="Picture 114">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111" cstate="print">
          <a:extLst>
            <a:ext uri="{28A0092B-C50C-407E-A947-70E740481C1C}">
              <a14:useLocalDpi xmlns:a14="http://schemas.microsoft.com/office/drawing/2010/main" val="0"/>
            </a:ext>
          </a:extLst>
        </a:blip>
        <a:srcRect/>
        <a:stretch>
          <a:fillRect/>
        </a:stretch>
      </xdr:blipFill>
      <xdr:spPr bwMode="auto">
        <a:xfrm>
          <a:off x="11820525" y="1087564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133350</xdr:colOff>
      <xdr:row>126</xdr:row>
      <xdr:rowOff>9525</xdr:rowOff>
    </xdr:from>
    <xdr:to>
      <xdr:col>7</xdr:col>
      <xdr:colOff>819150</xdr:colOff>
      <xdr:row>126</xdr:row>
      <xdr:rowOff>695325</xdr:rowOff>
    </xdr:to>
    <xdr:pic>
      <xdr:nvPicPr>
        <xdr:cNvPr id="256" name="Picture 115">
          <a:extLst>
            <a:ext uri="{FF2B5EF4-FFF2-40B4-BE49-F238E27FC236}">
              <a16:creationId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112" cstate="print">
          <a:extLst>
            <a:ext uri="{28A0092B-C50C-407E-A947-70E740481C1C}">
              <a14:useLocalDpi xmlns:a14="http://schemas.microsoft.com/office/drawing/2010/main" val="0"/>
            </a:ext>
          </a:extLst>
        </a:blip>
        <a:srcRect/>
        <a:stretch>
          <a:fillRect/>
        </a:stretch>
      </xdr:blipFill>
      <xdr:spPr bwMode="auto">
        <a:xfrm>
          <a:off x="11849100" y="109013625"/>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142875</xdr:colOff>
      <xdr:row>127</xdr:row>
      <xdr:rowOff>57150</xdr:rowOff>
    </xdr:from>
    <xdr:to>
      <xdr:col>7</xdr:col>
      <xdr:colOff>828675</xdr:colOff>
      <xdr:row>127</xdr:row>
      <xdr:rowOff>742950</xdr:rowOff>
    </xdr:to>
    <xdr:pic>
      <xdr:nvPicPr>
        <xdr:cNvPr id="257" name="Picture 116">
          <a:extLst>
            <a:ext uri="{FF2B5EF4-FFF2-40B4-BE49-F238E27FC236}">
              <a16:creationId xmlns:a16="http://schemas.microsoft.com/office/drawing/2014/main" id="{00000000-0008-0000-0000-000001010000}"/>
            </a:ext>
          </a:extLst>
        </xdr:cNvPr>
        <xdr:cNvPicPr>
          <a:picLocks noChangeAspect="1" noChangeArrowheads="1"/>
        </xdr:cNvPicPr>
      </xdr:nvPicPr>
      <xdr:blipFill>
        <a:blip xmlns:r="http://schemas.openxmlformats.org/officeDocument/2006/relationships" r:embed="rId113" cstate="print">
          <a:extLst>
            <a:ext uri="{28A0092B-C50C-407E-A947-70E740481C1C}">
              <a14:useLocalDpi xmlns:a14="http://schemas.microsoft.com/office/drawing/2010/main" val="0"/>
            </a:ext>
          </a:extLst>
        </a:blip>
        <a:srcRect/>
        <a:stretch>
          <a:fillRect/>
        </a:stretch>
      </xdr:blipFill>
      <xdr:spPr bwMode="auto">
        <a:xfrm>
          <a:off x="11858625" y="110289975"/>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xdr:colOff>
      <xdr:row>128</xdr:row>
      <xdr:rowOff>76200</xdr:rowOff>
    </xdr:from>
    <xdr:to>
      <xdr:col>7</xdr:col>
      <xdr:colOff>847725</xdr:colOff>
      <xdr:row>128</xdr:row>
      <xdr:rowOff>762000</xdr:rowOff>
    </xdr:to>
    <xdr:pic>
      <xdr:nvPicPr>
        <xdr:cNvPr id="258" name="Picture 117">
          <a:extLst>
            <a:ext uri="{FF2B5EF4-FFF2-40B4-BE49-F238E27FC236}">
              <a16:creationId xmlns:a16="http://schemas.microsoft.com/office/drawing/2014/main" id="{00000000-0008-0000-0000-000002010000}"/>
            </a:ext>
          </a:extLst>
        </xdr:cNvPr>
        <xdr:cNvPicPr>
          <a:picLocks noChangeAspect="1" noChangeArrowheads="1"/>
        </xdr:cNvPicPr>
      </xdr:nvPicPr>
      <xdr:blipFill>
        <a:blip xmlns:r="http://schemas.openxmlformats.org/officeDocument/2006/relationships" r:embed="rId114" cstate="print">
          <a:extLst>
            <a:ext uri="{28A0092B-C50C-407E-A947-70E740481C1C}">
              <a14:useLocalDpi xmlns:a14="http://schemas.microsoft.com/office/drawing/2010/main" val="0"/>
            </a:ext>
          </a:extLst>
        </a:blip>
        <a:srcRect/>
        <a:stretch>
          <a:fillRect/>
        </a:stretch>
      </xdr:blipFill>
      <xdr:spPr bwMode="auto">
        <a:xfrm>
          <a:off x="11877675" y="111071025"/>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129</xdr:row>
      <xdr:rowOff>57150</xdr:rowOff>
    </xdr:from>
    <xdr:to>
      <xdr:col>7</xdr:col>
      <xdr:colOff>876300</xdr:colOff>
      <xdr:row>129</xdr:row>
      <xdr:rowOff>742950</xdr:rowOff>
    </xdr:to>
    <xdr:pic>
      <xdr:nvPicPr>
        <xdr:cNvPr id="259" name="Picture 118">
          <a:extLst>
            <a:ext uri="{FF2B5EF4-FFF2-40B4-BE49-F238E27FC236}">
              <a16:creationId xmlns:a16="http://schemas.microsoft.com/office/drawing/2014/main" id="{00000000-0008-0000-0000-000003010000}"/>
            </a:ext>
          </a:extLst>
        </xdr:cNvPr>
        <xdr:cNvPicPr>
          <a:picLocks noChangeAspect="1" noChangeArrowheads="1"/>
        </xdr:cNvPicPr>
      </xdr:nvPicPr>
      <xdr:blipFill>
        <a:blip xmlns:r="http://schemas.openxmlformats.org/officeDocument/2006/relationships" r:embed="rId115" cstate="print">
          <a:extLst>
            <a:ext uri="{28A0092B-C50C-407E-A947-70E740481C1C}">
              <a14:useLocalDpi xmlns:a14="http://schemas.microsoft.com/office/drawing/2010/main" val="0"/>
            </a:ext>
          </a:extLst>
        </a:blip>
        <a:srcRect/>
        <a:stretch>
          <a:fillRect/>
        </a:stretch>
      </xdr:blipFill>
      <xdr:spPr bwMode="auto">
        <a:xfrm>
          <a:off x="11906250" y="1124140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142875</xdr:colOff>
      <xdr:row>130</xdr:row>
      <xdr:rowOff>57150</xdr:rowOff>
    </xdr:from>
    <xdr:to>
      <xdr:col>7</xdr:col>
      <xdr:colOff>828675</xdr:colOff>
      <xdr:row>130</xdr:row>
      <xdr:rowOff>742950</xdr:rowOff>
    </xdr:to>
    <xdr:pic>
      <xdr:nvPicPr>
        <xdr:cNvPr id="260" name="Picture 119">
          <a:extLst>
            <a:ext uri="{FF2B5EF4-FFF2-40B4-BE49-F238E27FC236}">
              <a16:creationId xmlns:a16="http://schemas.microsoft.com/office/drawing/2014/main" id="{00000000-0008-0000-0000-000004010000}"/>
            </a:ext>
          </a:extLst>
        </xdr:cNvPr>
        <xdr:cNvPicPr>
          <a:picLocks noChangeAspect="1" noChangeArrowheads="1"/>
        </xdr:cNvPicPr>
      </xdr:nvPicPr>
      <xdr:blipFill>
        <a:blip xmlns:r="http://schemas.openxmlformats.org/officeDocument/2006/relationships" r:embed="rId116" cstate="print">
          <a:extLst>
            <a:ext uri="{28A0092B-C50C-407E-A947-70E740481C1C}">
              <a14:useLocalDpi xmlns:a14="http://schemas.microsoft.com/office/drawing/2010/main" val="0"/>
            </a:ext>
          </a:extLst>
        </a:blip>
        <a:srcRect/>
        <a:stretch>
          <a:fillRect/>
        </a:stretch>
      </xdr:blipFill>
      <xdr:spPr bwMode="auto">
        <a:xfrm>
          <a:off x="11858625" y="1130236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142875</xdr:colOff>
      <xdr:row>141</xdr:row>
      <xdr:rowOff>428625</xdr:rowOff>
    </xdr:from>
    <xdr:to>
      <xdr:col>7</xdr:col>
      <xdr:colOff>828675</xdr:colOff>
      <xdr:row>141</xdr:row>
      <xdr:rowOff>1114425</xdr:rowOff>
    </xdr:to>
    <xdr:pic>
      <xdr:nvPicPr>
        <xdr:cNvPr id="261" name="Picture 120">
          <a:extLst>
            <a:ext uri="{FF2B5EF4-FFF2-40B4-BE49-F238E27FC236}">
              <a16:creationId xmlns:a16="http://schemas.microsoft.com/office/drawing/2014/main" id="{00000000-0008-0000-0000-000005010000}"/>
            </a:ext>
          </a:extLst>
        </xdr:cNvPr>
        <xdr:cNvPicPr>
          <a:picLocks noChangeAspect="1" noChangeArrowheads="1"/>
        </xdr:cNvPicPr>
      </xdr:nvPicPr>
      <xdr:blipFill>
        <a:blip xmlns:r="http://schemas.openxmlformats.org/officeDocument/2006/relationships" r:embed="rId117" cstate="print">
          <a:extLst>
            <a:ext uri="{28A0092B-C50C-407E-A947-70E740481C1C}">
              <a14:useLocalDpi xmlns:a14="http://schemas.microsoft.com/office/drawing/2010/main" val="0"/>
            </a:ext>
          </a:extLst>
        </a:blip>
        <a:srcRect/>
        <a:stretch>
          <a:fillRect/>
        </a:stretch>
      </xdr:blipFill>
      <xdr:spPr bwMode="auto">
        <a:xfrm>
          <a:off x="11858625" y="1172527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152400</xdr:colOff>
      <xdr:row>142</xdr:row>
      <xdr:rowOff>152400</xdr:rowOff>
    </xdr:from>
    <xdr:to>
      <xdr:col>7</xdr:col>
      <xdr:colOff>838200</xdr:colOff>
      <xdr:row>142</xdr:row>
      <xdr:rowOff>838200</xdr:rowOff>
    </xdr:to>
    <xdr:pic>
      <xdr:nvPicPr>
        <xdr:cNvPr id="262" name="Picture 121">
          <a:extLst>
            <a:ext uri="{FF2B5EF4-FFF2-40B4-BE49-F238E27FC236}">
              <a16:creationId xmlns:a16="http://schemas.microsoft.com/office/drawing/2014/main" id="{00000000-0008-0000-0000-000006010000}"/>
            </a:ext>
          </a:extLst>
        </xdr:cNvPr>
        <xdr:cNvPicPr>
          <a:picLocks noChangeAspect="1" noChangeArrowheads="1"/>
        </xdr:cNvPicPr>
      </xdr:nvPicPr>
      <xdr:blipFill>
        <a:blip xmlns:r="http://schemas.openxmlformats.org/officeDocument/2006/relationships" r:embed="rId118" cstate="print">
          <a:extLst>
            <a:ext uri="{28A0092B-C50C-407E-A947-70E740481C1C}">
              <a14:useLocalDpi xmlns:a14="http://schemas.microsoft.com/office/drawing/2010/main" val="0"/>
            </a:ext>
          </a:extLst>
        </a:blip>
        <a:srcRect/>
        <a:stretch>
          <a:fillRect/>
        </a:stretch>
      </xdr:blipFill>
      <xdr:spPr bwMode="auto">
        <a:xfrm>
          <a:off x="11868150" y="118614825"/>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133350</xdr:colOff>
      <xdr:row>143</xdr:row>
      <xdr:rowOff>885825</xdr:rowOff>
    </xdr:from>
    <xdr:to>
      <xdr:col>7</xdr:col>
      <xdr:colOff>819150</xdr:colOff>
      <xdr:row>143</xdr:row>
      <xdr:rowOff>1571625</xdr:rowOff>
    </xdr:to>
    <xdr:pic>
      <xdr:nvPicPr>
        <xdr:cNvPr id="263" name="Picture 122">
          <a:extLst>
            <a:ext uri="{FF2B5EF4-FFF2-40B4-BE49-F238E27FC236}">
              <a16:creationId xmlns:a16="http://schemas.microsoft.com/office/drawing/2014/main" id="{00000000-0008-0000-0000-000007010000}"/>
            </a:ext>
          </a:extLst>
        </xdr:cNvPr>
        <xdr:cNvPicPr>
          <a:picLocks noChangeAspect="1" noChangeArrowheads="1"/>
        </xdr:cNvPicPr>
      </xdr:nvPicPr>
      <xdr:blipFill>
        <a:blip xmlns:r="http://schemas.openxmlformats.org/officeDocument/2006/relationships" r:embed="rId119" cstate="print">
          <a:extLst>
            <a:ext uri="{28A0092B-C50C-407E-A947-70E740481C1C}">
              <a14:useLocalDpi xmlns:a14="http://schemas.microsoft.com/office/drawing/2010/main" val="0"/>
            </a:ext>
          </a:extLst>
        </a:blip>
        <a:srcRect/>
        <a:stretch>
          <a:fillRect/>
        </a:stretch>
      </xdr:blipFill>
      <xdr:spPr bwMode="auto">
        <a:xfrm>
          <a:off x="11849100" y="1208722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209550</xdr:colOff>
      <xdr:row>144</xdr:row>
      <xdr:rowOff>457200</xdr:rowOff>
    </xdr:from>
    <xdr:to>
      <xdr:col>7</xdr:col>
      <xdr:colOff>895350</xdr:colOff>
      <xdr:row>144</xdr:row>
      <xdr:rowOff>1143000</xdr:rowOff>
    </xdr:to>
    <xdr:pic>
      <xdr:nvPicPr>
        <xdr:cNvPr id="264" name="Picture 123">
          <a:extLst>
            <a:ext uri="{FF2B5EF4-FFF2-40B4-BE49-F238E27FC236}">
              <a16:creationId xmlns:a16="http://schemas.microsoft.com/office/drawing/2014/main" id="{00000000-0008-0000-0000-000008010000}"/>
            </a:ext>
          </a:extLst>
        </xdr:cNvPr>
        <xdr:cNvPicPr>
          <a:picLocks noChangeAspect="1" noChangeArrowheads="1"/>
        </xdr:cNvPicPr>
      </xdr:nvPicPr>
      <xdr:blipFill>
        <a:blip xmlns:r="http://schemas.openxmlformats.org/officeDocument/2006/relationships" r:embed="rId120" cstate="print">
          <a:extLst>
            <a:ext uri="{28A0092B-C50C-407E-A947-70E740481C1C}">
              <a14:useLocalDpi xmlns:a14="http://schemas.microsoft.com/office/drawing/2010/main" val="0"/>
            </a:ext>
          </a:extLst>
        </a:blip>
        <a:srcRect/>
        <a:stretch>
          <a:fillRect/>
        </a:stretch>
      </xdr:blipFill>
      <xdr:spPr bwMode="auto">
        <a:xfrm>
          <a:off x="11925300" y="122862975"/>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142875</xdr:colOff>
      <xdr:row>145</xdr:row>
      <xdr:rowOff>800100</xdr:rowOff>
    </xdr:from>
    <xdr:to>
      <xdr:col>7</xdr:col>
      <xdr:colOff>828675</xdr:colOff>
      <xdr:row>145</xdr:row>
      <xdr:rowOff>1485900</xdr:rowOff>
    </xdr:to>
    <xdr:pic>
      <xdr:nvPicPr>
        <xdr:cNvPr id="265" name="Picture 124">
          <a:extLst>
            <a:ext uri="{FF2B5EF4-FFF2-40B4-BE49-F238E27FC236}">
              <a16:creationId xmlns:a16="http://schemas.microsoft.com/office/drawing/2014/main" id="{00000000-0008-0000-0000-000009010000}"/>
            </a:ext>
          </a:extLst>
        </xdr:cNvPr>
        <xdr:cNvPicPr>
          <a:picLocks noChangeAspect="1" noChangeArrowheads="1"/>
        </xdr:cNvPicPr>
      </xdr:nvPicPr>
      <xdr:blipFill>
        <a:blip xmlns:r="http://schemas.openxmlformats.org/officeDocument/2006/relationships" r:embed="rId121" cstate="print">
          <a:extLst>
            <a:ext uri="{28A0092B-C50C-407E-A947-70E740481C1C}">
              <a14:useLocalDpi xmlns:a14="http://schemas.microsoft.com/office/drawing/2010/main" val="0"/>
            </a:ext>
          </a:extLst>
        </a:blip>
        <a:srcRect/>
        <a:stretch>
          <a:fillRect/>
        </a:stretch>
      </xdr:blipFill>
      <xdr:spPr bwMode="auto">
        <a:xfrm>
          <a:off x="11858625" y="124825125"/>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xdr:colOff>
      <xdr:row>146</xdr:row>
      <xdr:rowOff>790575</xdr:rowOff>
    </xdr:from>
    <xdr:to>
      <xdr:col>7</xdr:col>
      <xdr:colOff>847725</xdr:colOff>
      <xdr:row>146</xdr:row>
      <xdr:rowOff>1476375</xdr:rowOff>
    </xdr:to>
    <xdr:pic>
      <xdr:nvPicPr>
        <xdr:cNvPr id="266" name="Picture 125">
          <a:extLst>
            <a:ext uri="{FF2B5EF4-FFF2-40B4-BE49-F238E27FC236}">
              <a16:creationId xmlns:a16="http://schemas.microsoft.com/office/drawing/2014/main" id="{00000000-0008-0000-0000-00000A010000}"/>
            </a:ext>
          </a:extLst>
        </xdr:cNvPr>
        <xdr:cNvPicPr>
          <a:picLocks noChangeAspect="1" noChangeArrowheads="1"/>
        </xdr:cNvPicPr>
      </xdr:nvPicPr>
      <xdr:blipFill>
        <a:blip xmlns:r="http://schemas.openxmlformats.org/officeDocument/2006/relationships" r:embed="rId122" cstate="print">
          <a:extLst>
            <a:ext uri="{28A0092B-C50C-407E-A947-70E740481C1C}">
              <a14:useLocalDpi xmlns:a14="http://schemas.microsoft.com/office/drawing/2010/main" val="0"/>
            </a:ext>
          </a:extLst>
        </a:blip>
        <a:srcRect/>
        <a:stretch>
          <a:fillRect/>
        </a:stretch>
      </xdr:blipFill>
      <xdr:spPr bwMode="auto">
        <a:xfrm>
          <a:off x="11877675" y="1271206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123825</xdr:colOff>
      <xdr:row>147</xdr:row>
      <xdr:rowOff>752475</xdr:rowOff>
    </xdr:from>
    <xdr:to>
      <xdr:col>7</xdr:col>
      <xdr:colOff>809625</xdr:colOff>
      <xdr:row>147</xdr:row>
      <xdr:rowOff>1438275</xdr:rowOff>
    </xdr:to>
    <xdr:pic>
      <xdr:nvPicPr>
        <xdr:cNvPr id="267" name="Picture 126">
          <a:extLst>
            <a:ext uri="{FF2B5EF4-FFF2-40B4-BE49-F238E27FC236}">
              <a16:creationId xmlns:a16="http://schemas.microsoft.com/office/drawing/2014/main" id="{00000000-0008-0000-0000-00000B010000}"/>
            </a:ext>
          </a:extLst>
        </xdr:cNvPr>
        <xdr:cNvPicPr>
          <a:picLocks noChangeAspect="1" noChangeArrowheads="1"/>
        </xdr:cNvPicPr>
      </xdr:nvPicPr>
      <xdr:blipFill>
        <a:blip xmlns:r="http://schemas.openxmlformats.org/officeDocument/2006/relationships" r:embed="rId123" cstate="print">
          <a:extLst>
            <a:ext uri="{28A0092B-C50C-407E-A947-70E740481C1C}">
              <a14:useLocalDpi xmlns:a14="http://schemas.microsoft.com/office/drawing/2010/main" val="0"/>
            </a:ext>
          </a:extLst>
        </a:blip>
        <a:srcRect/>
        <a:stretch>
          <a:fillRect/>
        </a:stretch>
      </xdr:blipFill>
      <xdr:spPr bwMode="auto">
        <a:xfrm>
          <a:off x="11839575" y="129378075"/>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133350</xdr:colOff>
      <xdr:row>148</xdr:row>
      <xdr:rowOff>1571625</xdr:rowOff>
    </xdr:from>
    <xdr:to>
      <xdr:col>7</xdr:col>
      <xdr:colOff>819150</xdr:colOff>
      <xdr:row>148</xdr:row>
      <xdr:rowOff>2257425</xdr:rowOff>
    </xdr:to>
    <xdr:pic>
      <xdr:nvPicPr>
        <xdr:cNvPr id="268" name="Picture 127">
          <a:extLst>
            <a:ext uri="{FF2B5EF4-FFF2-40B4-BE49-F238E27FC236}">
              <a16:creationId xmlns:a16="http://schemas.microsoft.com/office/drawing/2014/main" id="{00000000-0008-0000-0000-00000C010000}"/>
            </a:ext>
          </a:extLst>
        </xdr:cNvPr>
        <xdr:cNvPicPr>
          <a:picLocks noChangeAspect="1" noChangeArrowheads="1"/>
        </xdr:cNvPicPr>
      </xdr:nvPicPr>
      <xdr:blipFill>
        <a:blip xmlns:r="http://schemas.openxmlformats.org/officeDocument/2006/relationships" r:embed="rId124" cstate="print">
          <a:extLst>
            <a:ext uri="{28A0092B-C50C-407E-A947-70E740481C1C}">
              <a14:useLocalDpi xmlns:a14="http://schemas.microsoft.com/office/drawing/2010/main" val="0"/>
            </a:ext>
          </a:extLst>
        </a:blip>
        <a:srcRect/>
        <a:stretch>
          <a:fillRect/>
        </a:stretch>
      </xdr:blipFill>
      <xdr:spPr bwMode="auto">
        <a:xfrm>
          <a:off x="11849100" y="132445125"/>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114300</xdr:colOff>
      <xdr:row>149</xdr:row>
      <xdr:rowOff>47625</xdr:rowOff>
    </xdr:from>
    <xdr:to>
      <xdr:col>7</xdr:col>
      <xdr:colOff>800100</xdr:colOff>
      <xdr:row>149</xdr:row>
      <xdr:rowOff>733425</xdr:rowOff>
    </xdr:to>
    <xdr:pic>
      <xdr:nvPicPr>
        <xdr:cNvPr id="270" name="Picture 129">
          <a:extLst>
            <a:ext uri="{FF2B5EF4-FFF2-40B4-BE49-F238E27FC236}">
              <a16:creationId xmlns:a16="http://schemas.microsoft.com/office/drawing/2014/main" id="{00000000-0008-0000-0000-00000E010000}"/>
            </a:ext>
          </a:extLst>
        </xdr:cNvPr>
        <xdr:cNvPicPr>
          <a:picLocks noChangeAspect="1" noChangeArrowheads="1"/>
        </xdr:cNvPicPr>
      </xdr:nvPicPr>
      <xdr:blipFill>
        <a:blip xmlns:r="http://schemas.openxmlformats.org/officeDocument/2006/relationships" r:embed="rId125" cstate="print">
          <a:extLst>
            <a:ext uri="{28A0092B-C50C-407E-A947-70E740481C1C}">
              <a14:useLocalDpi xmlns:a14="http://schemas.microsoft.com/office/drawing/2010/main" val="0"/>
            </a:ext>
          </a:extLst>
        </a:blip>
        <a:srcRect/>
        <a:stretch>
          <a:fillRect/>
        </a:stretch>
      </xdr:blipFill>
      <xdr:spPr bwMode="auto">
        <a:xfrm>
          <a:off x="11830050" y="1357693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142875</xdr:colOff>
      <xdr:row>150</xdr:row>
      <xdr:rowOff>57150</xdr:rowOff>
    </xdr:from>
    <xdr:to>
      <xdr:col>7</xdr:col>
      <xdr:colOff>828675</xdr:colOff>
      <xdr:row>150</xdr:row>
      <xdr:rowOff>742950</xdr:rowOff>
    </xdr:to>
    <xdr:pic>
      <xdr:nvPicPr>
        <xdr:cNvPr id="271" name="Picture 130">
          <a:extLst>
            <a:ext uri="{FF2B5EF4-FFF2-40B4-BE49-F238E27FC236}">
              <a16:creationId xmlns:a16="http://schemas.microsoft.com/office/drawing/2014/main" id="{00000000-0008-0000-0000-00000F010000}"/>
            </a:ext>
          </a:extLst>
        </xdr:cNvPr>
        <xdr:cNvPicPr>
          <a:picLocks noChangeAspect="1" noChangeArrowheads="1"/>
        </xdr:cNvPicPr>
      </xdr:nvPicPr>
      <xdr:blipFill>
        <a:blip xmlns:r="http://schemas.openxmlformats.org/officeDocument/2006/relationships" r:embed="rId126" cstate="print">
          <a:extLst>
            <a:ext uri="{28A0092B-C50C-407E-A947-70E740481C1C}">
              <a14:useLocalDpi xmlns:a14="http://schemas.microsoft.com/office/drawing/2010/main" val="0"/>
            </a:ext>
          </a:extLst>
        </a:blip>
        <a:srcRect/>
        <a:stretch>
          <a:fillRect/>
        </a:stretch>
      </xdr:blipFill>
      <xdr:spPr bwMode="auto">
        <a:xfrm>
          <a:off x="11858625" y="1366075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161925</xdr:colOff>
      <xdr:row>151</xdr:row>
      <xdr:rowOff>57150</xdr:rowOff>
    </xdr:from>
    <xdr:to>
      <xdr:col>7</xdr:col>
      <xdr:colOff>847725</xdr:colOff>
      <xdr:row>151</xdr:row>
      <xdr:rowOff>742950</xdr:rowOff>
    </xdr:to>
    <xdr:pic>
      <xdr:nvPicPr>
        <xdr:cNvPr id="272" name="Picture 131">
          <a:extLst>
            <a:ext uri="{FF2B5EF4-FFF2-40B4-BE49-F238E27FC236}">
              <a16:creationId xmlns:a16="http://schemas.microsoft.com/office/drawing/2014/main" id="{00000000-0008-0000-0000-000010010000}"/>
            </a:ext>
          </a:extLst>
        </xdr:cNvPr>
        <xdr:cNvPicPr>
          <a:picLocks noChangeAspect="1" noChangeArrowheads="1"/>
        </xdr:cNvPicPr>
      </xdr:nvPicPr>
      <xdr:blipFill>
        <a:blip xmlns:r="http://schemas.openxmlformats.org/officeDocument/2006/relationships" r:embed="rId127" cstate="print">
          <a:extLst>
            <a:ext uri="{28A0092B-C50C-407E-A947-70E740481C1C}">
              <a14:useLocalDpi xmlns:a14="http://schemas.microsoft.com/office/drawing/2010/main" val="0"/>
            </a:ext>
          </a:extLst>
        </a:blip>
        <a:srcRect/>
        <a:stretch>
          <a:fillRect/>
        </a:stretch>
      </xdr:blipFill>
      <xdr:spPr bwMode="auto">
        <a:xfrm>
          <a:off x="12287250" y="145551525"/>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142875</xdr:colOff>
      <xdr:row>152</xdr:row>
      <xdr:rowOff>19050</xdr:rowOff>
    </xdr:from>
    <xdr:to>
      <xdr:col>7</xdr:col>
      <xdr:colOff>828675</xdr:colOff>
      <xdr:row>152</xdr:row>
      <xdr:rowOff>704850</xdr:rowOff>
    </xdr:to>
    <xdr:pic>
      <xdr:nvPicPr>
        <xdr:cNvPr id="273" name="Picture 132">
          <a:extLst>
            <a:ext uri="{FF2B5EF4-FFF2-40B4-BE49-F238E27FC236}">
              <a16:creationId xmlns:a16="http://schemas.microsoft.com/office/drawing/2014/main" id="{00000000-0008-0000-0000-000011010000}"/>
            </a:ext>
          </a:extLst>
        </xdr:cNvPr>
        <xdr:cNvPicPr>
          <a:picLocks noChangeAspect="1" noChangeArrowheads="1"/>
        </xdr:cNvPicPr>
      </xdr:nvPicPr>
      <xdr:blipFill>
        <a:blip xmlns:r="http://schemas.openxmlformats.org/officeDocument/2006/relationships" r:embed="rId128" cstate="print">
          <a:extLst>
            <a:ext uri="{28A0092B-C50C-407E-A947-70E740481C1C}">
              <a14:useLocalDpi xmlns:a14="http://schemas.microsoft.com/office/drawing/2010/main" val="0"/>
            </a:ext>
          </a:extLst>
        </a:blip>
        <a:srcRect/>
        <a:stretch>
          <a:fillRect/>
        </a:stretch>
      </xdr:blipFill>
      <xdr:spPr bwMode="auto">
        <a:xfrm>
          <a:off x="11858625" y="138864975"/>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266700</xdr:colOff>
      <xdr:row>153</xdr:row>
      <xdr:rowOff>28575</xdr:rowOff>
    </xdr:from>
    <xdr:to>
      <xdr:col>7</xdr:col>
      <xdr:colOff>733425</xdr:colOff>
      <xdr:row>153</xdr:row>
      <xdr:rowOff>495300</xdr:rowOff>
    </xdr:to>
    <xdr:pic>
      <xdr:nvPicPr>
        <xdr:cNvPr id="274" name="Picture 133">
          <a:extLst>
            <a:ext uri="{FF2B5EF4-FFF2-40B4-BE49-F238E27FC236}">
              <a16:creationId xmlns:a16="http://schemas.microsoft.com/office/drawing/2014/main" id="{00000000-0008-0000-0000-000012010000}"/>
            </a:ext>
          </a:extLst>
        </xdr:cNvPr>
        <xdr:cNvPicPr>
          <a:picLocks noChangeAspect="1" noChangeArrowheads="1"/>
        </xdr:cNvPicPr>
      </xdr:nvPicPr>
      <xdr:blipFill>
        <a:blip xmlns:r="http://schemas.openxmlformats.org/officeDocument/2006/relationships" r:embed="rId129" cstate="print">
          <a:extLst>
            <a:ext uri="{28A0092B-C50C-407E-A947-70E740481C1C}">
              <a14:useLocalDpi xmlns:a14="http://schemas.microsoft.com/office/drawing/2010/main" val="0"/>
            </a:ext>
          </a:extLst>
        </a:blip>
        <a:srcRect/>
        <a:stretch>
          <a:fillRect/>
        </a:stretch>
      </xdr:blipFill>
      <xdr:spPr bwMode="auto">
        <a:xfrm>
          <a:off x="11982450" y="139607925"/>
          <a:ext cx="4667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200025</xdr:colOff>
      <xdr:row>154</xdr:row>
      <xdr:rowOff>38100</xdr:rowOff>
    </xdr:from>
    <xdr:to>
      <xdr:col>7</xdr:col>
      <xdr:colOff>657225</xdr:colOff>
      <xdr:row>154</xdr:row>
      <xdr:rowOff>495300</xdr:rowOff>
    </xdr:to>
    <xdr:pic>
      <xdr:nvPicPr>
        <xdr:cNvPr id="275" name="Picture 134">
          <a:extLst>
            <a:ext uri="{FF2B5EF4-FFF2-40B4-BE49-F238E27FC236}">
              <a16:creationId xmlns:a16="http://schemas.microsoft.com/office/drawing/2014/main" id="{00000000-0008-0000-0000-000013010000}"/>
            </a:ext>
          </a:extLst>
        </xdr:cNvPr>
        <xdr:cNvPicPr>
          <a:picLocks noChangeAspect="1" noChangeArrowheads="1"/>
        </xdr:cNvPicPr>
      </xdr:nvPicPr>
      <xdr:blipFill>
        <a:blip xmlns:r="http://schemas.openxmlformats.org/officeDocument/2006/relationships" r:embed="rId130" cstate="print">
          <a:extLst>
            <a:ext uri="{28A0092B-C50C-407E-A947-70E740481C1C}">
              <a14:useLocalDpi xmlns:a14="http://schemas.microsoft.com/office/drawing/2010/main" val="0"/>
            </a:ext>
          </a:extLst>
        </a:blip>
        <a:srcRect/>
        <a:stretch>
          <a:fillRect/>
        </a:stretch>
      </xdr:blipFill>
      <xdr:spPr bwMode="auto">
        <a:xfrm>
          <a:off x="11915775" y="140122275"/>
          <a:ext cx="4572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228600</xdr:colOff>
      <xdr:row>155</xdr:row>
      <xdr:rowOff>19050</xdr:rowOff>
    </xdr:from>
    <xdr:to>
      <xdr:col>7</xdr:col>
      <xdr:colOff>685800</xdr:colOff>
      <xdr:row>155</xdr:row>
      <xdr:rowOff>476250</xdr:rowOff>
    </xdr:to>
    <xdr:pic>
      <xdr:nvPicPr>
        <xdr:cNvPr id="276" name="Picture 135">
          <a:extLst>
            <a:ext uri="{FF2B5EF4-FFF2-40B4-BE49-F238E27FC236}">
              <a16:creationId xmlns:a16="http://schemas.microsoft.com/office/drawing/2014/main" id="{00000000-0008-0000-0000-000014010000}"/>
            </a:ext>
          </a:extLst>
        </xdr:cNvPr>
        <xdr:cNvPicPr>
          <a:picLocks noChangeAspect="1" noChangeArrowheads="1"/>
        </xdr:cNvPicPr>
      </xdr:nvPicPr>
      <xdr:blipFill>
        <a:blip xmlns:r="http://schemas.openxmlformats.org/officeDocument/2006/relationships" r:embed="rId131" cstate="print">
          <a:extLst>
            <a:ext uri="{28A0092B-C50C-407E-A947-70E740481C1C}">
              <a14:useLocalDpi xmlns:a14="http://schemas.microsoft.com/office/drawing/2010/main" val="0"/>
            </a:ext>
          </a:extLst>
        </a:blip>
        <a:srcRect/>
        <a:stretch>
          <a:fillRect/>
        </a:stretch>
      </xdr:blipFill>
      <xdr:spPr bwMode="auto">
        <a:xfrm>
          <a:off x="11944350" y="140608050"/>
          <a:ext cx="4572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219075</xdr:colOff>
      <xdr:row>156</xdr:row>
      <xdr:rowOff>28575</xdr:rowOff>
    </xdr:from>
    <xdr:to>
      <xdr:col>7</xdr:col>
      <xdr:colOff>676275</xdr:colOff>
      <xdr:row>156</xdr:row>
      <xdr:rowOff>485775</xdr:rowOff>
    </xdr:to>
    <xdr:pic>
      <xdr:nvPicPr>
        <xdr:cNvPr id="277" name="Picture 136">
          <a:extLst>
            <a:ext uri="{FF2B5EF4-FFF2-40B4-BE49-F238E27FC236}">
              <a16:creationId xmlns:a16="http://schemas.microsoft.com/office/drawing/2014/main" id="{00000000-0008-0000-0000-000015010000}"/>
            </a:ext>
          </a:extLst>
        </xdr:cNvPr>
        <xdr:cNvPicPr>
          <a:picLocks noChangeAspect="1" noChangeArrowheads="1"/>
        </xdr:cNvPicPr>
      </xdr:nvPicPr>
      <xdr:blipFill>
        <a:blip xmlns:r="http://schemas.openxmlformats.org/officeDocument/2006/relationships" r:embed="rId132" cstate="print">
          <a:extLst>
            <a:ext uri="{28A0092B-C50C-407E-A947-70E740481C1C}">
              <a14:useLocalDpi xmlns:a14="http://schemas.microsoft.com/office/drawing/2010/main" val="0"/>
            </a:ext>
          </a:extLst>
        </a:blip>
        <a:srcRect/>
        <a:stretch>
          <a:fillRect/>
        </a:stretch>
      </xdr:blipFill>
      <xdr:spPr bwMode="auto">
        <a:xfrm>
          <a:off x="11934825" y="141122400"/>
          <a:ext cx="4572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200025</xdr:colOff>
      <xdr:row>157</xdr:row>
      <xdr:rowOff>19050</xdr:rowOff>
    </xdr:from>
    <xdr:to>
      <xdr:col>7</xdr:col>
      <xdr:colOff>657225</xdr:colOff>
      <xdr:row>157</xdr:row>
      <xdr:rowOff>476250</xdr:rowOff>
    </xdr:to>
    <xdr:pic>
      <xdr:nvPicPr>
        <xdr:cNvPr id="278" name="Picture 137">
          <a:extLst>
            <a:ext uri="{FF2B5EF4-FFF2-40B4-BE49-F238E27FC236}">
              <a16:creationId xmlns:a16="http://schemas.microsoft.com/office/drawing/2014/main" id="{00000000-0008-0000-0000-000016010000}"/>
            </a:ext>
          </a:extLst>
        </xdr:cNvPr>
        <xdr:cNvPicPr>
          <a:picLocks noChangeAspect="1" noChangeArrowheads="1"/>
        </xdr:cNvPicPr>
      </xdr:nvPicPr>
      <xdr:blipFill>
        <a:blip xmlns:r="http://schemas.openxmlformats.org/officeDocument/2006/relationships" r:embed="rId133" cstate="print">
          <a:extLst>
            <a:ext uri="{28A0092B-C50C-407E-A947-70E740481C1C}">
              <a14:useLocalDpi xmlns:a14="http://schemas.microsoft.com/office/drawing/2010/main" val="0"/>
            </a:ext>
          </a:extLst>
        </a:blip>
        <a:srcRect/>
        <a:stretch>
          <a:fillRect/>
        </a:stretch>
      </xdr:blipFill>
      <xdr:spPr bwMode="auto">
        <a:xfrm>
          <a:off x="11915775" y="141617700"/>
          <a:ext cx="4572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180975</xdr:colOff>
      <xdr:row>158</xdr:row>
      <xdr:rowOff>47625</xdr:rowOff>
    </xdr:from>
    <xdr:to>
      <xdr:col>7</xdr:col>
      <xdr:colOff>638175</xdr:colOff>
      <xdr:row>159</xdr:row>
      <xdr:rowOff>0</xdr:rowOff>
    </xdr:to>
    <xdr:pic>
      <xdr:nvPicPr>
        <xdr:cNvPr id="279" name="Picture 138">
          <a:extLst>
            <a:ext uri="{FF2B5EF4-FFF2-40B4-BE49-F238E27FC236}">
              <a16:creationId xmlns:a16="http://schemas.microsoft.com/office/drawing/2014/main" id="{00000000-0008-0000-0000-000017010000}"/>
            </a:ext>
          </a:extLst>
        </xdr:cNvPr>
        <xdr:cNvPicPr>
          <a:picLocks noChangeAspect="1" noChangeArrowheads="1"/>
        </xdr:cNvPicPr>
      </xdr:nvPicPr>
      <xdr:blipFill>
        <a:blip xmlns:r="http://schemas.openxmlformats.org/officeDocument/2006/relationships" r:embed="rId134" cstate="print">
          <a:extLst>
            <a:ext uri="{28A0092B-C50C-407E-A947-70E740481C1C}">
              <a14:useLocalDpi xmlns:a14="http://schemas.microsoft.com/office/drawing/2010/main" val="0"/>
            </a:ext>
          </a:extLst>
        </a:blip>
        <a:srcRect/>
        <a:stretch>
          <a:fillRect/>
        </a:stretch>
      </xdr:blipFill>
      <xdr:spPr bwMode="auto">
        <a:xfrm>
          <a:off x="11896725" y="142151100"/>
          <a:ext cx="4572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159</xdr:row>
      <xdr:rowOff>28575</xdr:rowOff>
    </xdr:from>
    <xdr:to>
      <xdr:col>7</xdr:col>
      <xdr:colOff>647700</xdr:colOff>
      <xdr:row>159</xdr:row>
      <xdr:rowOff>485775</xdr:rowOff>
    </xdr:to>
    <xdr:pic>
      <xdr:nvPicPr>
        <xdr:cNvPr id="280" name="Picture 139">
          <a:extLst>
            <a:ext uri="{FF2B5EF4-FFF2-40B4-BE49-F238E27FC236}">
              <a16:creationId xmlns:a16="http://schemas.microsoft.com/office/drawing/2014/main" id="{00000000-0008-0000-0000-000018010000}"/>
            </a:ext>
          </a:extLst>
        </xdr:cNvPr>
        <xdr:cNvPicPr>
          <a:picLocks noChangeAspect="1" noChangeArrowheads="1"/>
        </xdr:cNvPicPr>
      </xdr:nvPicPr>
      <xdr:blipFill>
        <a:blip xmlns:r="http://schemas.openxmlformats.org/officeDocument/2006/relationships" r:embed="rId135" cstate="print">
          <a:extLst>
            <a:ext uri="{28A0092B-C50C-407E-A947-70E740481C1C}">
              <a14:useLocalDpi xmlns:a14="http://schemas.microsoft.com/office/drawing/2010/main" val="0"/>
            </a:ext>
          </a:extLst>
        </a:blip>
        <a:srcRect/>
        <a:stretch>
          <a:fillRect/>
        </a:stretch>
      </xdr:blipFill>
      <xdr:spPr bwMode="auto">
        <a:xfrm>
          <a:off x="11906250" y="142636875"/>
          <a:ext cx="4572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123825</xdr:colOff>
      <xdr:row>29</xdr:row>
      <xdr:rowOff>76200</xdr:rowOff>
    </xdr:from>
    <xdr:to>
      <xdr:col>7</xdr:col>
      <xdr:colOff>885825</xdr:colOff>
      <xdr:row>29</xdr:row>
      <xdr:rowOff>838200</xdr:rowOff>
    </xdr:to>
    <xdr:pic>
      <xdr:nvPicPr>
        <xdr:cNvPr id="281" name="Obraz 280" descr="Waga szalkowa metalowa + odważniki">
          <a:extLst>
            <a:ext uri="{FF2B5EF4-FFF2-40B4-BE49-F238E27FC236}">
              <a16:creationId xmlns:a16="http://schemas.microsoft.com/office/drawing/2014/main" id="{00000000-0008-0000-0000-000019010000}"/>
            </a:ext>
          </a:extLst>
        </xdr:cNvPr>
        <xdr:cNvPicPr>
          <a:picLocks noChangeAspect="1" noChangeArrowheads="1"/>
        </xdr:cNvPicPr>
      </xdr:nvPicPr>
      <xdr:blipFill>
        <a:blip xmlns:r="http://schemas.openxmlformats.org/officeDocument/2006/relationships" r:embed="rId136">
          <a:extLst>
            <a:ext uri="{28A0092B-C50C-407E-A947-70E740481C1C}">
              <a14:useLocalDpi xmlns:a14="http://schemas.microsoft.com/office/drawing/2010/main" val="0"/>
            </a:ext>
          </a:extLst>
        </a:blip>
        <a:srcRect/>
        <a:stretch>
          <a:fillRect/>
        </a:stretch>
      </xdr:blipFill>
      <xdr:spPr bwMode="auto">
        <a:xfrm>
          <a:off x="11839575" y="24250650"/>
          <a:ext cx="7620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428625</xdr:colOff>
      <xdr:row>29</xdr:row>
      <xdr:rowOff>714374</xdr:rowOff>
    </xdr:from>
    <xdr:to>
      <xdr:col>7</xdr:col>
      <xdr:colOff>914400</xdr:colOff>
      <xdr:row>29</xdr:row>
      <xdr:rowOff>1200149</xdr:rowOff>
    </xdr:to>
    <xdr:pic>
      <xdr:nvPicPr>
        <xdr:cNvPr id="283" name="Obraz 282" descr="Waga szalkowa metalowa + odważniki">
          <a:extLst>
            <a:ext uri="{FF2B5EF4-FFF2-40B4-BE49-F238E27FC236}">
              <a16:creationId xmlns:a16="http://schemas.microsoft.com/office/drawing/2014/main" id="{00000000-0008-0000-0000-00001B010000}"/>
            </a:ext>
          </a:extLst>
        </xdr:cNvPr>
        <xdr:cNvPicPr>
          <a:picLocks noChangeAspect="1" noChangeArrowheads="1"/>
        </xdr:cNvPicPr>
      </xdr:nvPicPr>
      <xdr:blipFill>
        <a:blip xmlns:r="http://schemas.openxmlformats.org/officeDocument/2006/relationships" r:embed="rId137">
          <a:extLst>
            <a:ext uri="{28A0092B-C50C-407E-A947-70E740481C1C}">
              <a14:useLocalDpi xmlns:a14="http://schemas.microsoft.com/office/drawing/2010/main" val="0"/>
            </a:ext>
          </a:extLst>
        </a:blip>
        <a:srcRect/>
        <a:stretch>
          <a:fillRect/>
        </a:stretch>
      </xdr:blipFill>
      <xdr:spPr bwMode="auto">
        <a:xfrm>
          <a:off x="12144375" y="24888824"/>
          <a:ext cx="485775"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466725</xdr:colOff>
      <xdr:row>29</xdr:row>
      <xdr:rowOff>1133475</xdr:rowOff>
    </xdr:from>
    <xdr:to>
      <xdr:col>7</xdr:col>
      <xdr:colOff>933450</xdr:colOff>
      <xdr:row>29</xdr:row>
      <xdr:rowOff>1600200</xdr:rowOff>
    </xdr:to>
    <xdr:pic>
      <xdr:nvPicPr>
        <xdr:cNvPr id="284" name="Obraz 283" descr="Waga szalkowa metalowa + odważniki">
          <a:extLst>
            <a:ext uri="{FF2B5EF4-FFF2-40B4-BE49-F238E27FC236}">
              <a16:creationId xmlns:a16="http://schemas.microsoft.com/office/drawing/2014/main" id="{00000000-0008-0000-0000-00001C010000}"/>
            </a:ext>
          </a:extLst>
        </xdr:cNvPr>
        <xdr:cNvPicPr>
          <a:picLocks noChangeAspect="1" noChangeArrowheads="1"/>
        </xdr:cNvPicPr>
      </xdr:nvPicPr>
      <xdr:blipFill>
        <a:blip xmlns:r="http://schemas.openxmlformats.org/officeDocument/2006/relationships" r:embed="rId138">
          <a:extLst>
            <a:ext uri="{28A0092B-C50C-407E-A947-70E740481C1C}">
              <a14:useLocalDpi xmlns:a14="http://schemas.microsoft.com/office/drawing/2010/main" val="0"/>
            </a:ext>
          </a:extLst>
        </a:blip>
        <a:srcRect/>
        <a:stretch>
          <a:fillRect/>
        </a:stretch>
      </xdr:blipFill>
      <xdr:spPr bwMode="auto">
        <a:xfrm>
          <a:off x="12182475" y="25307925"/>
          <a:ext cx="4667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104775</xdr:colOff>
      <xdr:row>35</xdr:row>
      <xdr:rowOff>19050</xdr:rowOff>
    </xdr:from>
    <xdr:to>
      <xdr:col>7</xdr:col>
      <xdr:colOff>723900</xdr:colOff>
      <xdr:row>35</xdr:row>
      <xdr:rowOff>638175</xdr:rowOff>
    </xdr:to>
    <xdr:pic>
      <xdr:nvPicPr>
        <xdr:cNvPr id="285" name="Obraz 284" descr="Zestaw areometrów">
          <a:extLst>
            <a:ext uri="{FF2B5EF4-FFF2-40B4-BE49-F238E27FC236}">
              <a16:creationId xmlns:a16="http://schemas.microsoft.com/office/drawing/2014/main" id="{00000000-0008-0000-0000-00001D010000}"/>
            </a:ext>
          </a:extLst>
        </xdr:cNvPr>
        <xdr:cNvPicPr>
          <a:picLocks noChangeAspect="1" noChangeArrowheads="1"/>
        </xdr:cNvPicPr>
      </xdr:nvPicPr>
      <xdr:blipFill>
        <a:blip xmlns:r="http://schemas.openxmlformats.org/officeDocument/2006/relationships" r:embed="rId139">
          <a:extLst>
            <a:ext uri="{28A0092B-C50C-407E-A947-70E740481C1C}">
              <a14:useLocalDpi xmlns:a14="http://schemas.microsoft.com/office/drawing/2010/main" val="0"/>
            </a:ext>
          </a:extLst>
        </a:blip>
        <a:srcRect/>
        <a:stretch>
          <a:fillRect/>
        </a:stretch>
      </xdr:blipFill>
      <xdr:spPr bwMode="auto">
        <a:xfrm>
          <a:off x="11820525" y="30927675"/>
          <a:ext cx="6191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238125</xdr:colOff>
      <xdr:row>57</xdr:row>
      <xdr:rowOff>38099</xdr:rowOff>
    </xdr:from>
    <xdr:to>
      <xdr:col>7</xdr:col>
      <xdr:colOff>838200</xdr:colOff>
      <xdr:row>57</xdr:row>
      <xdr:rowOff>638174</xdr:rowOff>
    </xdr:to>
    <xdr:pic>
      <xdr:nvPicPr>
        <xdr:cNvPr id="286" name="Obraz 285" descr="Zestaw klocków">
          <a:extLst>
            <a:ext uri="{FF2B5EF4-FFF2-40B4-BE49-F238E27FC236}">
              <a16:creationId xmlns:a16="http://schemas.microsoft.com/office/drawing/2014/main" id="{00000000-0008-0000-0000-00001E010000}"/>
            </a:ext>
          </a:extLst>
        </xdr:cNvPr>
        <xdr:cNvPicPr>
          <a:picLocks noChangeAspect="1" noChangeArrowheads="1"/>
        </xdr:cNvPicPr>
      </xdr:nvPicPr>
      <xdr:blipFill>
        <a:blip xmlns:r="http://schemas.openxmlformats.org/officeDocument/2006/relationships" r:embed="rId140" cstate="print">
          <a:extLst>
            <a:ext uri="{28A0092B-C50C-407E-A947-70E740481C1C}">
              <a14:useLocalDpi xmlns:a14="http://schemas.microsoft.com/office/drawing/2010/main" val="0"/>
            </a:ext>
          </a:extLst>
        </a:blip>
        <a:srcRect/>
        <a:stretch>
          <a:fillRect/>
        </a:stretch>
      </xdr:blipFill>
      <xdr:spPr bwMode="auto">
        <a:xfrm>
          <a:off x="11953875" y="51625499"/>
          <a:ext cx="60007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59</xdr:row>
      <xdr:rowOff>28575</xdr:rowOff>
    </xdr:from>
    <xdr:to>
      <xdr:col>7</xdr:col>
      <xdr:colOff>838199</xdr:colOff>
      <xdr:row>59</xdr:row>
      <xdr:rowOff>676274</xdr:rowOff>
    </xdr:to>
    <xdr:pic>
      <xdr:nvPicPr>
        <xdr:cNvPr id="287" name="Obraz 286" descr="Zestaw sprężyn metalowych">
          <a:extLst>
            <a:ext uri="{FF2B5EF4-FFF2-40B4-BE49-F238E27FC236}">
              <a16:creationId xmlns:a16="http://schemas.microsoft.com/office/drawing/2014/main" id="{00000000-0008-0000-0000-00001F010000}"/>
            </a:ext>
          </a:extLst>
        </xdr:cNvPr>
        <xdr:cNvPicPr>
          <a:picLocks noChangeAspect="1" noChangeArrowheads="1"/>
        </xdr:cNvPicPr>
      </xdr:nvPicPr>
      <xdr:blipFill>
        <a:blip xmlns:r="http://schemas.openxmlformats.org/officeDocument/2006/relationships" r:embed="rId141" cstate="print">
          <a:extLst>
            <a:ext uri="{28A0092B-C50C-407E-A947-70E740481C1C}">
              <a14:useLocalDpi xmlns:a14="http://schemas.microsoft.com/office/drawing/2010/main" val="0"/>
            </a:ext>
          </a:extLst>
        </a:blip>
        <a:srcRect/>
        <a:stretch>
          <a:fillRect/>
        </a:stretch>
      </xdr:blipFill>
      <xdr:spPr bwMode="auto">
        <a:xfrm>
          <a:off x="11906250" y="52987575"/>
          <a:ext cx="647699" cy="647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95250</xdr:colOff>
      <xdr:row>85</xdr:row>
      <xdr:rowOff>47625</xdr:rowOff>
    </xdr:from>
    <xdr:to>
      <xdr:col>7</xdr:col>
      <xdr:colOff>685800</xdr:colOff>
      <xdr:row>85</xdr:row>
      <xdr:rowOff>638175</xdr:rowOff>
    </xdr:to>
    <xdr:pic>
      <xdr:nvPicPr>
        <xdr:cNvPr id="288" name="Obraz 287" descr="Mały palnik Bunsena na gaz">
          <a:extLst>
            <a:ext uri="{FF2B5EF4-FFF2-40B4-BE49-F238E27FC236}">
              <a16:creationId xmlns:a16="http://schemas.microsoft.com/office/drawing/2014/main" id="{00000000-0008-0000-0000-000020010000}"/>
            </a:ext>
          </a:extLst>
        </xdr:cNvPr>
        <xdr:cNvPicPr>
          <a:picLocks noChangeAspect="1" noChangeArrowheads="1"/>
        </xdr:cNvPicPr>
      </xdr:nvPicPr>
      <xdr:blipFill>
        <a:blip xmlns:r="http://schemas.openxmlformats.org/officeDocument/2006/relationships" r:embed="rId142">
          <a:extLst>
            <a:ext uri="{28A0092B-C50C-407E-A947-70E740481C1C}">
              <a14:useLocalDpi xmlns:a14="http://schemas.microsoft.com/office/drawing/2010/main" val="0"/>
            </a:ext>
          </a:extLst>
        </a:blip>
        <a:srcRect/>
        <a:stretch>
          <a:fillRect/>
        </a:stretch>
      </xdr:blipFill>
      <xdr:spPr bwMode="auto">
        <a:xfrm>
          <a:off x="11811000" y="78162150"/>
          <a:ext cx="590550"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561975</xdr:colOff>
      <xdr:row>85</xdr:row>
      <xdr:rowOff>381000</xdr:rowOff>
    </xdr:from>
    <xdr:to>
      <xdr:col>7</xdr:col>
      <xdr:colOff>1009650</xdr:colOff>
      <xdr:row>85</xdr:row>
      <xdr:rowOff>828675</xdr:rowOff>
    </xdr:to>
    <xdr:pic>
      <xdr:nvPicPr>
        <xdr:cNvPr id="289" name="Obraz 288" descr="Mały palnik Bunsena na gaz">
          <a:extLst>
            <a:ext uri="{FF2B5EF4-FFF2-40B4-BE49-F238E27FC236}">
              <a16:creationId xmlns:a16="http://schemas.microsoft.com/office/drawing/2014/main" id="{00000000-0008-0000-0000-000021010000}"/>
            </a:ext>
          </a:extLst>
        </xdr:cNvPr>
        <xdr:cNvPicPr>
          <a:picLocks noChangeAspect="1" noChangeArrowheads="1"/>
        </xdr:cNvPicPr>
      </xdr:nvPicPr>
      <xdr:blipFill>
        <a:blip xmlns:r="http://schemas.openxmlformats.org/officeDocument/2006/relationships" r:embed="rId143">
          <a:extLst>
            <a:ext uri="{28A0092B-C50C-407E-A947-70E740481C1C}">
              <a14:useLocalDpi xmlns:a14="http://schemas.microsoft.com/office/drawing/2010/main" val="0"/>
            </a:ext>
          </a:extLst>
        </a:blip>
        <a:srcRect/>
        <a:stretch>
          <a:fillRect/>
        </a:stretch>
      </xdr:blipFill>
      <xdr:spPr bwMode="auto">
        <a:xfrm>
          <a:off x="12277725" y="78495525"/>
          <a:ext cx="447675"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114300</xdr:colOff>
      <xdr:row>133</xdr:row>
      <xdr:rowOff>104775</xdr:rowOff>
    </xdr:from>
    <xdr:to>
      <xdr:col>7</xdr:col>
      <xdr:colOff>876300</xdr:colOff>
      <xdr:row>133</xdr:row>
      <xdr:rowOff>866775</xdr:rowOff>
    </xdr:to>
    <xdr:pic>
      <xdr:nvPicPr>
        <xdr:cNvPr id="291" name="Obraz 290" descr="Krajobrazy świata - mapa">
          <a:extLst>
            <a:ext uri="{FF2B5EF4-FFF2-40B4-BE49-F238E27FC236}">
              <a16:creationId xmlns:a16="http://schemas.microsoft.com/office/drawing/2014/main" id="{00000000-0008-0000-0000-000023010000}"/>
            </a:ext>
          </a:extLst>
        </xdr:cNvPr>
        <xdr:cNvPicPr>
          <a:picLocks noChangeAspect="1" noChangeArrowheads="1"/>
        </xdr:cNvPicPr>
      </xdr:nvPicPr>
      <xdr:blipFill>
        <a:blip xmlns:r="http://schemas.openxmlformats.org/officeDocument/2006/relationships" r:embed="rId144">
          <a:extLst>
            <a:ext uri="{28A0092B-C50C-407E-A947-70E740481C1C}">
              <a14:useLocalDpi xmlns:a14="http://schemas.microsoft.com/office/drawing/2010/main" val="0"/>
            </a:ext>
          </a:extLst>
        </a:blip>
        <a:srcRect/>
        <a:stretch>
          <a:fillRect/>
        </a:stretch>
      </xdr:blipFill>
      <xdr:spPr bwMode="auto">
        <a:xfrm>
          <a:off x="11830050" y="114566700"/>
          <a:ext cx="7620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142875</xdr:colOff>
      <xdr:row>134</xdr:row>
      <xdr:rowOff>123825</xdr:rowOff>
    </xdr:from>
    <xdr:to>
      <xdr:col>7</xdr:col>
      <xdr:colOff>904875</xdr:colOff>
      <xdr:row>134</xdr:row>
      <xdr:rowOff>885825</xdr:rowOff>
    </xdr:to>
    <xdr:pic>
      <xdr:nvPicPr>
        <xdr:cNvPr id="292" name="Obraz 291" descr="Ochrona przyrody w Polsce - mapa">
          <a:extLst>
            <a:ext uri="{FF2B5EF4-FFF2-40B4-BE49-F238E27FC236}">
              <a16:creationId xmlns:a16="http://schemas.microsoft.com/office/drawing/2014/main" id="{00000000-0008-0000-0000-000024010000}"/>
            </a:ext>
          </a:extLst>
        </xdr:cNvPr>
        <xdr:cNvPicPr>
          <a:picLocks noChangeAspect="1" noChangeArrowheads="1"/>
        </xdr:cNvPicPr>
      </xdr:nvPicPr>
      <xdr:blipFill>
        <a:blip xmlns:r="http://schemas.openxmlformats.org/officeDocument/2006/relationships" r:embed="rId145">
          <a:extLst>
            <a:ext uri="{28A0092B-C50C-407E-A947-70E740481C1C}">
              <a14:useLocalDpi xmlns:a14="http://schemas.microsoft.com/office/drawing/2010/main" val="0"/>
            </a:ext>
          </a:extLst>
        </a:blip>
        <a:srcRect/>
        <a:stretch>
          <a:fillRect/>
        </a:stretch>
      </xdr:blipFill>
      <xdr:spPr bwMode="auto">
        <a:xfrm>
          <a:off x="11858625" y="115824000"/>
          <a:ext cx="7620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114299</xdr:colOff>
      <xdr:row>131</xdr:row>
      <xdr:rowOff>114300</xdr:rowOff>
    </xdr:from>
    <xdr:to>
      <xdr:col>7</xdr:col>
      <xdr:colOff>828674</xdr:colOff>
      <xdr:row>131</xdr:row>
      <xdr:rowOff>828675</xdr:rowOff>
    </xdr:to>
    <xdr:pic>
      <xdr:nvPicPr>
        <xdr:cNvPr id="282" name="Obraz 281" descr="Świat polityczno-fizyczny - mapa ścienna">
          <a:extLst>
            <a:ext uri="{FF2B5EF4-FFF2-40B4-BE49-F238E27FC236}">
              <a16:creationId xmlns:a16="http://schemas.microsoft.com/office/drawing/2014/main" id="{00000000-0008-0000-0000-00001A010000}"/>
            </a:ext>
          </a:extLst>
        </xdr:cNvPr>
        <xdr:cNvPicPr>
          <a:picLocks noChangeAspect="1" noChangeArrowheads="1"/>
        </xdr:cNvPicPr>
      </xdr:nvPicPr>
      <xdr:blipFill>
        <a:blip xmlns:r="http://schemas.openxmlformats.org/officeDocument/2006/relationships" r:embed="rId146" cstate="print">
          <a:extLst>
            <a:ext uri="{28A0092B-C50C-407E-A947-70E740481C1C}">
              <a14:useLocalDpi xmlns:a14="http://schemas.microsoft.com/office/drawing/2010/main" val="0"/>
            </a:ext>
          </a:extLst>
        </a:blip>
        <a:srcRect/>
        <a:stretch>
          <a:fillRect/>
        </a:stretch>
      </xdr:blipFill>
      <xdr:spPr bwMode="auto">
        <a:xfrm>
          <a:off x="12239624" y="114576225"/>
          <a:ext cx="7143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133350</xdr:colOff>
      <xdr:row>132</xdr:row>
      <xdr:rowOff>114301</xdr:rowOff>
    </xdr:from>
    <xdr:to>
      <xdr:col>7</xdr:col>
      <xdr:colOff>847725</xdr:colOff>
      <xdr:row>132</xdr:row>
      <xdr:rowOff>828676</xdr:rowOff>
    </xdr:to>
    <xdr:pic>
      <xdr:nvPicPr>
        <xdr:cNvPr id="290" name="Obraz 289" descr="Europa polityczna - mapa ścienna">
          <a:extLst>
            <a:ext uri="{FF2B5EF4-FFF2-40B4-BE49-F238E27FC236}">
              <a16:creationId xmlns:a16="http://schemas.microsoft.com/office/drawing/2014/main" id="{00000000-0008-0000-0000-000022010000}"/>
            </a:ext>
          </a:extLst>
        </xdr:cNvPr>
        <xdr:cNvPicPr>
          <a:picLocks noChangeAspect="1" noChangeArrowheads="1"/>
        </xdr:cNvPicPr>
      </xdr:nvPicPr>
      <xdr:blipFill>
        <a:blip xmlns:r="http://schemas.openxmlformats.org/officeDocument/2006/relationships" r:embed="rId147" cstate="print">
          <a:extLst>
            <a:ext uri="{28A0092B-C50C-407E-A947-70E740481C1C}">
              <a14:useLocalDpi xmlns:a14="http://schemas.microsoft.com/office/drawing/2010/main" val="0"/>
            </a:ext>
          </a:extLst>
        </a:blip>
        <a:srcRect/>
        <a:stretch>
          <a:fillRect/>
        </a:stretch>
      </xdr:blipFill>
      <xdr:spPr bwMode="auto">
        <a:xfrm>
          <a:off x="12258675" y="115709701"/>
          <a:ext cx="7143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161926</xdr:colOff>
      <xdr:row>135</xdr:row>
      <xdr:rowOff>142876</xdr:rowOff>
    </xdr:from>
    <xdr:to>
      <xdr:col>7</xdr:col>
      <xdr:colOff>876301</xdr:colOff>
      <xdr:row>135</xdr:row>
      <xdr:rowOff>857251</xdr:rowOff>
    </xdr:to>
    <xdr:pic>
      <xdr:nvPicPr>
        <xdr:cNvPr id="293" name="Obraz 292" descr="Wrocław - duża ścienna mapa">
          <a:extLst>
            <a:ext uri="{FF2B5EF4-FFF2-40B4-BE49-F238E27FC236}">
              <a16:creationId xmlns:a16="http://schemas.microsoft.com/office/drawing/2014/main" id="{00000000-0008-0000-0000-000025010000}"/>
            </a:ext>
          </a:extLst>
        </xdr:cNvPr>
        <xdr:cNvPicPr>
          <a:picLocks noChangeAspect="1" noChangeArrowheads="1"/>
        </xdr:cNvPicPr>
      </xdr:nvPicPr>
      <xdr:blipFill>
        <a:blip xmlns:r="http://schemas.openxmlformats.org/officeDocument/2006/relationships" r:embed="rId148" cstate="print">
          <a:extLst>
            <a:ext uri="{28A0092B-C50C-407E-A947-70E740481C1C}">
              <a14:useLocalDpi xmlns:a14="http://schemas.microsoft.com/office/drawing/2010/main" val="0"/>
            </a:ext>
          </a:extLst>
        </a:blip>
        <a:srcRect/>
        <a:stretch>
          <a:fillRect/>
        </a:stretch>
      </xdr:blipFill>
      <xdr:spPr bwMode="auto">
        <a:xfrm>
          <a:off x="12287251" y="119653051"/>
          <a:ext cx="7143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133351</xdr:colOff>
      <xdr:row>136</xdr:row>
      <xdr:rowOff>66676</xdr:rowOff>
    </xdr:from>
    <xdr:to>
      <xdr:col>7</xdr:col>
      <xdr:colOff>847726</xdr:colOff>
      <xdr:row>136</xdr:row>
      <xdr:rowOff>781051</xdr:rowOff>
    </xdr:to>
    <xdr:pic>
      <xdr:nvPicPr>
        <xdr:cNvPr id="294" name="Obraz 293" descr="Łódź - duża ścienna mapa">
          <a:extLst>
            <a:ext uri="{FF2B5EF4-FFF2-40B4-BE49-F238E27FC236}">
              <a16:creationId xmlns:a16="http://schemas.microsoft.com/office/drawing/2014/main" id="{00000000-0008-0000-0000-000026010000}"/>
            </a:ext>
          </a:extLst>
        </xdr:cNvPr>
        <xdr:cNvPicPr>
          <a:picLocks noChangeAspect="1" noChangeArrowheads="1"/>
        </xdr:cNvPicPr>
      </xdr:nvPicPr>
      <xdr:blipFill>
        <a:blip xmlns:r="http://schemas.openxmlformats.org/officeDocument/2006/relationships" r:embed="rId149" cstate="print">
          <a:extLst>
            <a:ext uri="{28A0092B-C50C-407E-A947-70E740481C1C}">
              <a14:useLocalDpi xmlns:a14="http://schemas.microsoft.com/office/drawing/2010/main" val="0"/>
            </a:ext>
          </a:extLst>
        </a:blip>
        <a:srcRect/>
        <a:stretch>
          <a:fillRect/>
        </a:stretch>
      </xdr:blipFill>
      <xdr:spPr bwMode="auto">
        <a:xfrm>
          <a:off x="12258676" y="120491251"/>
          <a:ext cx="7143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142876</xdr:colOff>
      <xdr:row>137</xdr:row>
      <xdr:rowOff>47626</xdr:rowOff>
    </xdr:from>
    <xdr:to>
      <xdr:col>7</xdr:col>
      <xdr:colOff>857251</xdr:colOff>
      <xdr:row>137</xdr:row>
      <xdr:rowOff>762001</xdr:rowOff>
    </xdr:to>
    <xdr:pic>
      <xdr:nvPicPr>
        <xdr:cNvPr id="295" name="Obraz 294" descr="Poznań - duża ścienna mapa">
          <a:extLst>
            <a:ext uri="{FF2B5EF4-FFF2-40B4-BE49-F238E27FC236}">
              <a16:creationId xmlns:a16="http://schemas.microsoft.com/office/drawing/2014/main" id="{00000000-0008-0000-0000-000027010000}"/>
            </a:ext>
          </a:extLst>
        </xdr:cNvPr>
        <xdr:cNvPicPr>
          <a:picLocks noChangeAspect="1" noChangeArrowheads="1"/>
        </xdr:cNvPicPr>
      </xdr:nvPicPr>
      <xdr:blipFill>
        <a:blip xmlns:r="http://schemas.openxmlformats.org/officeDocument/2006/relationships" r:embed="rId150" cstate="print">
          <a:extLst>
            <a:ext uri="{28A0092B-C50C-407E-A947-70E740481C1C}">
              <a14:useLocalDpi xmlns:a14="http://schemas.microsoft.com/office/drawing/2010/main" val="0"/>
            </a:ext>
          </a:extLst>
        </a:blip>
        <a:srcRect/>
        <a:stretch>
          <a:fillRect/>
        </a:stretch>
      </xdr:blipFill>
      <xdr:spPr bwMode="auto">
        <a:xfrm>
          <a:off x="12268201" y="121281826"/>
          <a:ext cx="7143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161926</xdr:colOff>
      <xdr:row>138</xdr:row>
      <xdr:rowOff>85726</xdr:rowOff>
    </xdr:from>
    <xdr:to>
      <xdr:col>7</xdr:col>
      <xdr:colOff>876301</xdr:colOff>
      <xdr:row>138</xdr:row>
      <xdr:rowOff>800101</xdr:rowOff>
    </xdr:to>
    <xdr:pic>
      <xdr:nvPicPr>
        <xdr:cNvPr id="296" name="Obraz 295" descr="Kraków - duża ścienna mapa">
          <a:extLst>
            <a:ext uri="{FF2B5EF4-FFF2-40B4-BE49-F238E27FC236}">
              <a16:creationId xmlns:a16="http://schemas.microsoft.com/office/drawing/2014/main" id="{00000000-0008-0000-0000-000028010000}"/>
            </a:ext>
          </a:extLst>
        </xdr:cNvPr>
        <xdr:cNvPicPr>
          <a:picLocks noChangeAspect="1" noChangeArrowheads="1"/>
        </xdr:cNvPicPr>
      </xdr:nvPicPr>
      <xdr:blipFill>
        <a:blip xmlns:r="http://schemas.openxmlformats.org/officeDocument/2006/relationships" r:embed="rId151" cstate="print">
          <a:extLst>
            <a:ext uri="{28A0092B-C50C-407E-A947-70E740481C1C}">
              <a14:useLocalDpi xmlns:a14="http://schemas.microsoft.com/office/drawing/2010/main" val="0"/>
            </a:ext>
          </a:extLst>
        </a:blip>
        <a:srcRect/>
        <a:stretch>
          <a:fillRect/>
        </a:stretch>
      </xdr:blipFill>
      <xdr:spPr bwMode="auto">
        <a:xfrm>
          <a:off x="12287251" y="122129551"/>
          <a:ext cx="7143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190501</xdr:colOff>
      <xdr:row>139</xdr:row>
      <xdr:rowOff>38101</xdr:rowOff>
    </xdr:from>
    <xdr:to>
      <xdr:col>7</xdr:col>
      <xdr:colOff>904876</xdr:colOff>
      <xdr:row>139</xdr:row>
      <xdr:rowOff>752476</xdr:rowOff>
    </xdr:to>
    <xdr:pic>
      <xdr:nvPicPr>
        <xdr:cNvPr id="297" name="Obraz 296" descr="Okręg Katowicki - duża mapa ścienna">
          <a:extLst>
            <a:ext uri="{FF2B5EF4-FFF2-40B4-BE49-F238E27FC236}">
              <a16:creationId xmlns:a16="http://schemas.microsoft.com/office/drawing/2014/main" id="{00000000-0008-0000-0000-000029010000}"/>
            </a:ext>
          </a:extLst>
        </xdr:cNvPr>
        <xdr:cNvPicPr>
          <a:picLocks noChangeAspect="1" noChangeArrowheads="1"/>
        </xdr:cNvPicPr>
      </xdr:nvPicPr>
      <xdr:blipFill>
        <a:blip xmlns:r="http://schemas.openxmlformats.org/officeDocument/2006/relationships" r:embed="rId152" cstate="print">
          <a:extLst>
            <a:ext uri="{28A0092B-C50C-407E-A947-70E740481C1C}">
              <a14:useLocalDpi xmlns:a14="http://schemas.microsoft.com/office/drawing/2010/main" val="0"/>
            </a:ext>
          </a:extLst>
        </a:blip>
        <a:srcRect/>
        <a:stretch>
          <a:fillRect/>
        </a:stretch>
      </xdr:blipFill>
      <xdr:spPr bwMode="auto">
        <a:xfrm>
          <a:off x="12315826" y="123129676"/>
          <a:ext cx="7143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161926</xdr:colOff>
      <xdr:row>140</xdr:row>
      <xdr:rowOff>171451</xdr:rowOff>
    </xdr:from>
    <xdr:to>
      <xdr:col>7</xdr:col>
      <xdr:colOff>876301</xdr:colOff>
      <xdr:row>140</xdr:row>
      <xdr:rowOff>885826</xdr:rowOff>
    </xdr:to>
    <xdr:pic>
      <xdr:nvPicPr>
        <xdr:cNvPr id="298" name="Obraz 297" descr="Warszawa - duża ścienna mapa">
          <a:extLst>
            <a:ext uri="{FF2B5EF4-FFF2-40B4-BE49-F238E27FC236}">
              <a16:creationId xmlns:a16="http://schemas.microsoft.com/office/drawing/2014/main" id="{00000000-0008-0000-0000-00002A010000}"/>
            </a:ext>
          </a:extLst>
        </xdr:cNvPr>
        <xdr:cNvPicPr>
          <a:picLocks noChangeAspect="1" noChangeArrowheads="1"/>
        </xdr:cNvPicPr>
      </xdr:nvPicPr>
      <xdr:blipFill>
        <a:blip xmlns:r="http://schemas.openxmlformats.org/officeDocument/2006/relationships" r:embed="rId153" cstate="print">
          <a:extLst>
            <a:ext uri="{28A0092B-C50C-407E-A947-70E740481C1C}">
              <a14:useLocalDpi xmlns:a14="http://schemas.microsoft.com/office/drawing/2010/main" val="0"/>
            </a:ext>
          </a:extLst>
        </a:blip>
        <a:srcRect/>
        <a:stretch>
          <a:fillRect/>
        </a:stretch>
      </xdr:blipFill>
      <xdr:spPr bwMode="auto">
        <a:xfrm>
          <a:off x="12287251" y="123510676"/>
          <a:ext cx="7143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114300</xdr:colOff>
      <xdr:row>38</xdr:row>
      <xdr:rowOff>247650</xdr:rowOff>
    </xdr:from>
    <xdr:to>
      <xdr:col>7</xdr:col>
      <xdr:colOff>914400</xdr:colOff>
      <xdr:row>38</xdr:row>
      <xdr:rowOff>1047750</xdr:rowOff>
    </xdr:to>
    <xdr:pic>
      <xdr:nvPicPr>
        <xdr:cNvPr id="299" name="Picture 1">
          <a:extLst>
            <a:ext uri="{FF2B5EF4-FFF2-40B4-BE49-F238E27FC236}">
              <a16:creationId xmlns:a16="http://schemas.microsoft.com/office/drawing/2014/main" id="{00000000-0008-0000-0000-00002B010000}"/>
            </a:ext>
          </a:extLst>
        </xdr:cNvPr>
        <xdr:cNvPicPr>
          <a:picLocks noChangeAspect="1" noChangeArrowheads="1"/>
        </xdr:cNvPicPr>
      </xdr:nvPicPr>
      <xdr:blipFill>
        <a:blip xmlns:r="http://schemas.openxmlformats.org/officeDocument/2006/relationships" r:embed="rId154" cstate="print">
          <a:extLst>
            <a:ext uri="{28A0092B-C50C-407E-A947-70E740481C1C}">
              <a14:useLocalDpi xmlns:a14="http://schemas.microsoft.com/office/drawing/2010/main" val="0"/>
            </a:ext>
          </a:extLst>
        </a:blip>
        <a:srcRect/>
        <a:stretch>
          <a:fillRect/>
        </a:stretch>
      </xdr:blipFill>
      <xdr:spPr bwMode="auto">
        <a:xfrm>
          <a:off x="11830050" y="36290250"/>
          <a:ext cx="800100"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114300</xdr:colOff>
      <xdr:row>56</xdr:row>
      <xdr:rowOff>57150</xdr:rowOff>
    </xdr:from>
    <xdr:to>
      <xdr:col>7</xdr:col>
      <xdr:colOff>895350</xdr:colOff>
      <xdr:row>56</xdr:row>
      <xdr:rowOff>838200</xdr:rowOff>
    </xdr:to>
    <xdr:pic>
      <xdr:nvPicPr>
        <xdr:cNvPr id="300" name="Picture 1">
          <a:extLst>
            <a:ext uri="{FF2B5EF4-FFF2-40B4-BE49-F238E27FC236}">
              <a16:creationId xmlns:a16="http://schemas.microsoft.com/office/drawing/2014/main" id="{00000000-0008-0000-0000-00002C010000}"/>
            </a:ext>
          </a:extLst>
        </xdr:cNvPr>
        <xdr:cNvPicPr>
          <a:picLocks noChangeAspect="1" noChangeArrowheads="1"/>
        </xdr:cNvPicPr>
      </xdr:nvPicPr>
      <xdr:blipFill>
        <a:blip xmlns:r="http://schemas.openxmlformats.org/officeDocument/2006/relationships" r:embed="rId155" cstate="print">
          <a:extLst>
            <a:ext uri="{28A0092B-C50C-407E-A947-70E740481C1C}">
              <a14:useLocalDpi xmlns:a14="http://schemas.microsoft.com/office/drawing/2010/main" val="0"/>
            </a:ext>
          </a:extLst>
        </a:blip>
        <a:srcRect/>
        <a:stretch>
          <a:fillRect/>
        </a:stretch>
      </xdr:blipFill>
      <xdr:spPr bwMode="auto">
        <a:xfrm>
          <a:off x="11830050" y="51177825"/>
          <a:ext cx="78105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119062</xdr:colOff>
      <xdr:row>66</xdr:row>
      <xdr:rowOff>750093</xdr:rowOff>
    </xdr:from>
    <xdr:to>
      <xdr:col>7</xdr:col>
      <xdr:colOff>892968</xdr:colOff>
      <xdr:row>66</xdr:row>
      <xdr:rowOff>1523999</xdr:rowOff>
    </xdr:to>
    <xdr:pic>
      <xdr:nvPicPr>
        <xdr:cNvPr id="301" name="Picture 1">
          <a:extLst>
            <a:ext uri="{FF2B5EF4-FFF2-40B4-BE49-F238E27FC236}">
              <a16:creationId xmlns:a16="http://schemas.microsoft.com/office/drawing/2014/main" id="{00000000-0008-0000-0000-00002D010000}"/>
            </a:ext>
          </a:extLst>
        </xdr:cNvPr>
        <xdr:cNvPicPr>
          <a:picLocks noChangeAspect="1" noChangeArrowheads="1"/>
        </xdr:cNvPicPr>
      </xdr:nvPicPr>
      <xdr:blipFill>
        <a:blip xmlns:r="http://schemas.openxmlformats.org/officeDocument/2006/relationships" r:embed="rId156" cstate="print">
          <a:extLst>
            <a:ext uri="{28A0092B-C50C-407E-A947-70E740481C1C}">
              <a14:useLocalDpi xmlns:a14="http://schemas.microsoft.com/office/drawing/2010/main" val="0"/>
            </a:ext>
          </a:extLst>
        </a:blip>
        <a:srcRect/>
        <a:stretch>
          <a:fillRect/>
        </a:stretch>
      </xdr:blipFill>
      <xdr:spPr bwMode="auto">
        <a:xfrm>
          <a:off x="11822906" y="63341249"/>
          <a:ext cx="773906" cy="7739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92"/>
  <sheetViews>
    <sheetView tabSelected="1" topLeftCell="A22" zoomScaleNormal="100" workbookViewId="0">
      <selection activeCell="I2" sqref="I2"/>
    </sheetView>
  </sheetViews>
  <sheetFormatPr defaultColWidth="5.7109375" defaultRowHeight="15" x14ac:dyDescent="0.25"/>
  <cols>
    <col min="1" max="1" width="24" customWidth="1"/>
    <col min="2" max="2" width="9.85546875" style="1" bestFit="1" customWidth="1"/>
    <col min="3" max="3" width="41.140625" customWidth="1"/>
    <col min="4" max="4" width="84.28515625" customWidth="1"/>
    <col min="5" max="5" width="5" bestFit="1" customWidth="1"/>
    <col min="6" max="6" width="11.42578125" style="72" bestFit="1" customWidth="1"/>
    <col min="7" max="7" width="6.140625" hidden="1" customWidth="1"/>
    <col min="8" max="8" width="16.140625" style="55" customWidth="1"/>
    <col min="9" max="9" width="14.85546875" customWidth="1"/>
  </cols>
  <sheetData>
    <row r="1" spans="1:8" ht="51" customHeight="1" x14ac:dyDescent="0.25">
      <c r="A1" s="79" t="s">
        <v>437</v>
      </c>
      <c r="B1" s="79"/>
      <c r="C1" s="79"/>
      <c r="D1" s="79"/>
      <c r="E1" s="79"/>
      <c r="F1" s="79"/>
      <c r="G1" s="80"/>
      <c r="H1" s="79"/>
    </row>
    <row r="2" spans="1:8" ht="96.75" customHeight="1" x14ac:dyDescent="0.25">
      <c r="A2" s="81" t="s">
        <v>438</v>
      </c>
      <c r="B2" s="81"/>
      <c r="C2" s="81"/>
      <c r="D2" s="81"/>
      <c r="E2" s="81"/>
      <c r="F2" s="81"/>
      <c r="G2" s="82"/>
      <c r="H2" s="81"/>
    </row>
    <row r="3" spans="1:8" ht="39.75" customHeight="1" x14ac:dyDescent="0.25">
      <c r="A3" s="83" t="s">
        <v>428</v>
      </c>
      <c r="B3" s="83"/>
      <c r="C3" s="83"/>
      <c r="D3" s="83"/>
      <c r="E3" s="83"/>
      <c r="F3" s="83"/>
      <c r="G3" s="84"/>
      <c r="H3" s="83"/>
    </row>
    <row r="4" spans="1:8" ht="26.25" customHeight="1" x14ac:dyDescent="0.25">
      <c r="A4" s="85" t="s">
        <v>429</v>
      </c>
      <c r="B4" s="85"/>
      <c r="C4" s="85"/>
      <c r="D4" s="85"/>
      <c r="E4" s="85"/>
      <c r="F4" s="85"/>
      <c r="G4" s="86"/>
      <c r="H4" s="85"/>
    </row>
    <row r="5" spans="1:8" s="2" customFormat="1" ht="25.5" x14ac:dyDescent="0.25">
      <c r="A5" s="4" t="s">
        <v>426</v>
      </c>
      <c r="B5" s="5" t="s">
        <v>1</v>
      </c>
      <c r="C5" s="4" t="s">
        <v>2</v>
      </c>
      <c r="D5" s="4" t="s">
        <v>3</v>
      </c>
      <c r="E5" s="4" t="s">
        <v>425</v>
      </c>
      <c r="F5" s="69" t="s">
        <v>427</v>
      </c>
      <c r="H5" s="6" t="s">
        <v>439</v>
      </c>
    </row>
    <row r="6" spans="1:8" ht="61.5" customHeight="1" x14ac:dyDescent="0.25">
      <c r="A6" s="7" t="s">
        <v>0</v>
      </c>
      <c r="B6" s="8" t="s">
        <v>256</v>
      </c>
      <c r="C6" s="9" t="s">
        <v>4</v>
      </c>
      <c r="D6" s="9" t="s">
        <v>260</v>
      </c>
      <c r="E6" s="9">
        <v>0</v>
      </c>
      <c r="F6" s="54">
        <v>35.9</v>
      </c>
      <c r="G6" t="b">
        <f>E6&gt;0</f>
        <v>0</v>
      </c>
      <c r="H6" s="56"/>
    </row>
    <row r="7" spans="1:8" s="3" customFormat="1" ht="81.75" customHeight="1" x14ac:dyDescent="0.25">
      <c r="A7" s="7" t="s">
        <v>0</v>
      </c>
      <c r="B7" s="22" t="s">
        <v>465</v>
      </c>
      <c r="C7" s="11" t="s">
        <v>5</v>
      </c>
      <c r="D7" s="11" t="s">
        <v>466</v>
      </c>
      <c r="E7" s="9">
        <v>0</v>
      </c>
      <c r="F7" s="54">
        <v>9.9</v>
      </c>
      <c r="G7" t="b">
        <f t="shared" ref="G7:G70" si="0">E7&gt;0</f>
        <v>0</v>
      </c>
      <c r="H7" s="56"/>
    </row>
    <row r="8" spans="1:8" ht="69" customHeight="1" x14ac:dyDescent="0.25">
      <c r="A8" s="7" t="s">
        <v>0</v>
      </c>
      <c r="B8" s="17" t="s">
        <v>464</v>
      </c>
      <c r="C8" s="9" t="s">
        <v>6</v>
      </c>
      <c r="D8" s="9" t="s">
        <v>264</v>
      </c>
      <c r="E8" s="9">
        <v>0</v>
      </c>
      <c r="F8" s="54">
        <v>59.9</v>
      </c>
      <c r="G8" t="b">
        <f t="shared" si="0"/>
        <v>0</v>
      </c>
      <c r="H8" s="56"/>
    </row>
    <row r="9" spans="1:8" ht="63" customHeight="1" x14ac:dyDescent="0.25">
      <c r="A9" s="7" t="s">
        <v>0</v>
      </c>
      <c r="B9" s="8" t="s">
        <v>257</v>
      </c>
      <c r="C9" s="9" t="s">
        <v>7</v>
      </c>
      <c r="D9" s="9" t="s">
        <v>261</v>
      </c>
      <c r="E9" s="9">
        <v>0</v>
      </c>
      <c r="F9" s="54">
        <v>49.9</v>
      </c>
      <c r="G9" t="b">
        <f t="shared" si="0"/>
        <v>0</v>
      </c>
      <c r="H9" s="56"/>
    </row>
    <row r="10" spans="1:8" ht="133.5" customHeight="1" x14ac:dyDescent="0.25">
      <c r="A10" s="7" t="s">
        <v>0</v>
      </c>
      <c r="B10" s="8" t="s">
        <v>258</v>
      </c>
      <c r="C10" s="9" t="s">
        <v>8</v>
      </c>
      <c r="D10" s="9" t="s">
        <v>262</v>
      </c>
      <c r="E10" s="9">
        <v>0</v>
      </c>
      <c r="F10" s="54">
        <v>299.89999999999998</v>
      </c>
      <c r="G10" t="b">
        <f t="shared" si="0"/>
        <v>0</v>
      </c>
      <c r="H10" s="56"/>
    </row>
    <row r="11" spans="1:8" ht="178.5" x14ac:dyDescent="0.25">
      <c r="A11" s="7" t="s">
        <v>0</v>
      </c>
      <c r="B11" s="8" t="s">
        <v>259</v>
      </c>
      <c r="C11" s="9" t="s">
        <v>9</v>
      </c>
      <c r="D11" s="9" t="s">
        <v>263</v>
      </c>
      <c r="E11" s="9">
        <v>0</v>
      </c>
      <c r="F11" s="54">
        <v>599.9</v>
      </c>
      <c r="G11" t="b">
        <f t="shared" si="0"/>
        <v>0</v>
      </c>
      <c r="H11" s="56"/>
    </row>
    <row r="12" spans="1:8" ht="49.5" customHeight="1" x14ac:dyDescent="0.25">
      <c r="A12" s="7" t="s">
        <v>403</v>
      </c>
      <c r="B12" s="8" t="s">
        <v>265</v>
      </c>
      <c r="C12" s="9" t="s">
        <v>10</v>
      </c>
      <c r="D12" s="14" t="s">
        <v>277</v>
      </c>
      <c r="E12" s="9">
        <v>0</v>
      </c>
      <c r="F12" s="54">
        <v>35.9</v>
      </c>
      <c r="G12" t="b">
        <f t="shared" si="0"/>
        <v>0</v>
      </c>
      <c r="H12" s="56"/>
    </row>
    <row r="13" spans="1:8" ht="54" customHeight="1" x14ac:dyDescent="0.25">
      <c r="A13" s="7" t="s">
        <v>403</v>
      </c>
      <c r="B13" s="8" t="s">
        <v>266</v>
      </c>
      <c r="C13" s="9" t="s">
        <v>11</v>
      </c>
      <c r="D13" s="14" t="s">
        <v>278</v>
      </c>
      <c r="E13" s="9">
        <v>0</v>
      </c>
      <c r="F13" s="54">
        <v>35.9</v>
      </c>
      <c r="G13" t="b">
        <f t="shared" si="0"/>
        <v>0</v>
      </c>
      <c r="H13" s="56"/>
    </row>
    <row r="14" spans="1:8" ht="48.75" customHeight="1" x14ac:dyDescent="0.25">
      <c r="A14" s="7" t="s">
        <v>403</v>
      </c>
      <c r="B14" s="8" t="s">
        <v>267</v>
      </c>
      <c r="C14" s="9" t="s">
        <v>12</v>
      </c>
      <c r="D14" s="14" t="s">
        <v>279</v>
      </c>
      <c r="E14" s="9">
        <v>0</v>
      </c>
      <c r="F14" s="54">
        <v>35.9</v>
      </c>
      <c r="G14" t="b">
        <f t="shared" si="0"/>
        <v>0</v>
      </c>
      <c r="H14" s="56"/>
    </row>
    <row r="15" spans="1:8" ht="51" customHeight="1" x14ac:dyDescent="0.25">
      <c r="A15" s="7" t="s">
        <v>403</v>
      </c>
      <c r="B15" s="8" t="s">
        <v>268</v>
      </c>
      <c r="C15" s="9" t="s">
        <v>13</v>
      </c>
      <c r="D15" s="14" t="s">
        <v>280</v>
      </c>
      <c r="E15" s="9">
        <v>0</v>
      </c>
      <c r="F15" s="54">
        <v>35.9</v>
      </c>
      <c r="G15" t="b">
        <f t="shared" si="0"/>
        <v>0</v>
      </c>
      <c r="H15" s="56"/>
    </row>
    <row r="16" spans="1:8" ht="48" customHeight="1" x14ac:dyDescent="0.25">
      <c r="A16" s="7" t="s">
        <v>403</v>
      </c>
      <c r="B16" s="8" t="s">
        <v>269</v>
      </c>
      <c r="C16" s="9" t="s">
        <v>14</v>
      </c>
      <c r="D16" s="9" t="s">
        <v>281</v>
      </c>
      <c r="E16" s="9">
        <v>0</v>
      </c>
      <c r="F16" s="54">
        <v>35.9</v>
      </c>
      <c r="G16" t="b">
        <f t="shared" si="0"/>
        <v>0</v>
      </c>
      <c r="H16" s="56"/>
    </row>
    <row r="17" spans="1:8" ht="51.75" customHeight="1" x14ac:dyDescent="0.25">
      <c r="A17" s="7" t="s">
        <v>403</v>
      </c>
      <c r="B17" s="8" t="s">
        <v>270</v>
      </c>
      <c r="C17" s="9" t="s">
        <v>15</v>
      </c>
      <c r="D17" s="9" t="s">
        <v>282</v>
      </c>
      <c r="E17" s="9">
        <v>0</v>
      </c>
      <c r="F17" s="54">
        <v>99.9</v>
      </c>
      <c r="G17" t="b">
        <f t="shared" si="0"/>
        <v>0</v>
      </c>
      <c r="H17" s="56"/>
    </row>
    <row r="18" spans="1:8" ht="52.5" customHeight="1" x14ac:dyDescent="0.25">
      <c r="A18" s="7" t="s">
        <v>403</v>
      </c>
      <c r="B18" s="8" t="s">
        <v>271</v>
      </c>
      <c r="C18" s="9" t="s">
        <v>16</v>
      </c>
      <c r="D18" s="9" t="s">
        <v>283</v>
      </c>
      <c r="E18" s="9">
        <v>0</v>
      </c>
      <c r="F18" s="54">
        <v>119.9</v>
      </c>
      <c r="G18" t="b">
        <f t="shared" si="0"/>
        <v>0</v>
      </c>
      <c r="H18" s="56"/>
    </row>
    <row r="19" spans="1:8" ht="48.75" customHeight="1" x14ac:dyDescent="0.25">
      <c r="A19" s="7" t="s">
        <v>403</v>
      </c>
      <c r="B19" s="8" t="s">
        <v>272</v>
      </c>
      <c r="C19" s="9" t="s">
        <v>17</v>
      </c>
      <c r="D19" s="9" t="s">
        <v>284</v>
      </c>
      <c r="E19" s="9">
        <v>0</v>
      </c>
      <c r="F19" s="54">
        <v>279.89999999999998</v>
      </c>
      <c r="G19" t="b">
        <f t="shared" si="0"/>
        <v>0</v>
      </c>
      <c r="H19" s="56"/>
    </row>
    <row r="20" spans="1:8" ht="85.5" customHeight="1" x14ac:dyDescent="0.25">
      <c r="A20" s="7" t="s">
        <v>403</v>
      </c>
      <c r="B20" s="8" t="s">
        <v>273</v>
      </c>
      <c r="C20" s="9" t="s">
        <v>18</v>
      </c>
      <c r="D20" s="9" t="s">
        <v>285</v>
      </c>
      <c r="E20" s="9">
        <v>0</v>
      </c>
      <c r="F20" s="54">
        <v>199.9</v>
      </c>
      <c r="G20" t="b">
        <f t="shared" si="0"/>
        <v>0</v>
      </c>
      <c r="H20" s="56"/>
    </row>
    <row r="21" spans="1:8" ht="51" customHeight="1" x14ac:dyDescent="0.25">
      <c r="A21" s="7" t="s">
        <v>403</v>
      </c>
      <c r="B21" s="8" t="s">
        <v>274</v>
      </c>
      <c r="C21" s="9" t="s">
        <v>19</v>
      </c>
      <c r="D21" s="9" t="s">
        <v>286</v>
      </c>
      <c r="E21" s="9">
        <v>0</v>
      </c>
      <c r="F21" s="54">
        <v>69.900000000000006</v>
      </c>
      <c r="G21" t="b">
        <f t="shared" si="0"/>
        <v>0</v>
      </c>
      <c r="H21" s="56"/>
    </row>
    <row r="22" spans="1:8" ht="74.25" customHeight="1" x14ac:dyDescent="0.25">
      <c r="A22" s="7" t="s">
        <v>403</v>
      </c>
      <c r="B22" s="8" t="s">
        <v>275</v>
      </c>
      <c r="C22" s="9" t="s">
        <v>20</v>
      </c>
      <c r="D22" s="9" t="s">
        <v>287</v>
      </c>
      <c r="E22" s="9">
        <v>0</v>
      </c>
      <c r="F22" s="54">
        <v>199.9</v>
      </c>
      <c r="G22" t="b">
        <f t="shared" si="0"/>
        <v>0</v>
      </c>
      <c r="H22" s="56"/>
    </row>
    <row r="23" spans="1:8" ht="64.5" customHeight="1" x14ac:dyDescent="0.25">
      <c r="A23" s="7" t="s">
        <v>403</v>
      </c>
      <c r="B23" s="8" t="s">
        <v>276</v>
      </c>
      <c r="C23" s="9" t="s">
        <v>21</v>
      </c>
      <c r="D23" s="9" t="s">
        <v>288</v>
      </c>
      <c r="E23" s="9">
        <v>0</v>
      </c>
      <c r="F23" s="54">
        <v>399.9</v>
      </c>
      <c r="G23" t="b">
        <f t="shared" si="0"/>
        <v>0</v>
      </c>
      <c r="H23" s="56"/>
    </row>
    <row r="24" spans="1:8" ht="46.5" customHeight="1" x14ac:dyDescent="0.25">
      <c r="A24" s="7" t="s">
        <v>22</v>
      </c>
      <c r="B24" s="17" t="s">
        <v>467</v>
      </c>
      <c r="C24" s="9" t="s">
        <v>23</v>
      </c>
      <c r="D24" s="9" t="s">
        <v>313</v>
      </c>
      <c r="E24" s="9">
        <v>0</v>
      </c>
      <c r="F24" s="54">
        <v>59.9</v>
      </c>
      <c r="G24" t="b">
        <f t="shared" si="0"/>
        <v>0</v>
      </c>
      <c r="H24" s="56"/>
    </row>
    <row r="25" spans="1:8" ht="52.5" customHeight="1" x14ac:dyDescent="0.25">
      <c r="A25" s="7" t="s">
        <v>22</v>
      </c>
      <c r="B25" s="17" t="s">
        <v>468</v>
      </c>
      <c r="C25" s="9" t="s">
        <v>24</v>
      </c>
      <c r="D25" s="9" t="s">
        <v>295</v>
      </c>
      <c r="E25" s="9">
        <v>0</v>
      </c>
      <c r="F25" s="54">
        <v>42.9</v>
      </c>
      <c r="G25" t="b">
        <f t="shared" si="0"/>
        <v>0</v>
      </c>
      <c r="H25" s="56"/>
    </row>
    <row r="26" spans="1:8" ht="103.5" customHeight="1" x14ac:dyDescent="0.25">
      <c r="A26" s="7" t="s">
        <v>22</v>
      </c>
      <c r="B26" s="15" t="s">
        <v>34</v>
      </c>
      <c r="C26" s="39" t="s">
        <v>404</v>
      </c>
      <c r="D26" s="9" t="s">
        <v>296</v>
      </c>
      <c r="E26" s="9">
        <v>0</v>
      </c>
      <c r="F26" s="54">
        <v>69.900000000000006</v>
      </c>
      <c r="G26" t="b">
        <f t="shared" si="0"/>
        <v>0</v>
      </c>
      <c r="H26" s="56"/>
    </row>
    <row r="27" spans="1:8" ht="55.5" customHeight="1" x14ac:dyDescent="0.25">
      <c r="A27" s="7" t="s">
        <v>22</v>
      </c>
      <c r="B27" s="8" t="s">
        <v>289</v>
      </c>
      <c r="C27" s="9" t="s">
        <v>25</v>
      </c>
      <c r="D27" s="9" t="s">
        <v>314</v>
      </c>
      <c r="E27" s="9">
        <v>0</v>
      </c>
      <c r="F27" s="54">
        <v>6.9</v>
      </c>
      <c r="G27" t="b">
        <f t="shared" si="0"/>
        <v>0</v>
      </c>
      <c r="H27" s="56"/>
    </row>
    <row r="28" spans="1:8" s="3" customFormat="1" ht="52.5" customHeight="1" x14ac:dyDescent="0.25">
      <c r="A28" s="7" t="s">
        <v>22</v>
      </c>
      <c r="B28" s="10" t="s">
        <v>290</v>
      </c>
      <c r="C28" s="11" t="s">
        <v>26</v>
      </c>
      <c r="D28" s="11" t="s">
        <v>315</v>
      </c>
      <c r="E28" s="9">
        <v>0</v>
      </c>
      <c r="F28" s="54">
        <v>39.9</v>
      </c>
      <c r="G28" t="b">
        <f t="shared" si="0"/>
        <v>0</v>
      </c>
      <c r="H28" s="56"/>
    </row>
    <row r="29" spans="1:8" ht="107.25" customHeight="1" x14ac:dyDescent="0.25">
      <c r="A29" s="7" t="s">
        <v>22</v>
      </c>
      <c r="B29" s="8" t="s">
        <v>291</v>
      </c>
      <c r="C29" s="9" t="s">
        <v>27</v>
      </c>
      <c r="D29" s="9" t="s">
        <v>316</v>
      </c>
      <c r="E29" s="9">
        <v>0</v>
      </c>
      <c r="F29" s="54">
        <v>799.9</v>
      </c>
      <c r="G29" t="b">
        <f t="shared" si="0"/>
        <v>0</v>
      </c>
      <c r="H29" s="56"/>
    </row>
    <row r="30" spans="1:8" s="3" customFormat="1" ht="134.25" customHeight="1" x14ac:dyDescent="0.25">
      <c r="A30" s="34" t="s">
        <v>22</v>
      </c>
      <c r="B30" s="41" t="s">
        <v>405</v>
      </c>
      <c r="C30" s="39" t="s">
        <v>28</v>
      </c>
      <c r="D30" s="40" t="s">
        <v>400</v>
      </c>
      <c r="E30" s="9">
        <v>0</v>
      </c>
      <c r="F30" s="54">
        <v>409.7</v>
      </c>
      <c r="G30" t="b">
        <f t="shared" si="0"/>
        <v>0</v>
      </c>
      <c r="H30" s="57"/>
    </row>
    <row r="31" spans="1:8" ht="59.25" customHeight="1" x14ac:dyDescent="0.25">
      <c r="A31" s="7" t="s">
        <v>22</v>
      </c>
      <c r="B31" s="8" t="s">
        <v>292</v>
      </c>
      <c r="C31" s="9" t="s">
        <v>29</v>
      </c>
      <c r="D31" s="9" t="s">
        <v>297</v>
      </c>
      <c r="E31" s="9">
        <v>0</v>
      </c>
      <c r="F31" s="54">
        <v>29.9</v>
      </c>
      <c r="G31" t="b">
        <f t="shared" si="0"/>
        <v>0</v>
      </c>
      <c r="H31" s="56"/>
    </row>
    <row r="32" spans="1:8" s="3" customFormat="1" ht="83.25" customHeight="1" x14ac:dyDescent="0.25">
      <c r="A32" s="7" t="s">
        <v>22</v>
      </c>
      <c r="B32" s="10">
        <v>507027</v>
      </c>
      <c r="C32" s="11" t="s">
        <v>30</v>
      </c>
      <c r="D32" s="11" t="s">
        <v>317</v>
      </c>
      <c r="E32" s="9">
        <v>0</v>
      </c>
      <c r="F32" s="54">
        <v>45.9</v>
      </c>
      <c r="G32" t="b">
        <f t="shared" si="0"/>
        <v>0</v>
      </c>
      <c r="H32" s="56"/>
    </row>
    <row r="33" spans="1:9" ht="52.5" customHeight="1" x14ac:dyDescent="0.25">
      <c r="A33" s="7" t="s">
        <v>22</v>
      </c>
      <c r="B33" s="10" t="s">
        <v>471</v>
      </c>
      <c r="C33" s="11" t="s">
        <v>31</v>
      </c>
      <c r="D33" s="11" t="s">
        <v>470</v>
      </c>
      <c r="E33" s="11">
        <v>0</v>
      </c>
      <c r="F33" s="54">
        <v>129.9</v>
      </c>
      <c r="G33" t="b">
        <f t="shared" si="0"/>
        <v>0</v>
      </c>
      <c r="H33" s="56"/>
      <c r="I33" s="75"/>
    </row>
    <row r="34" spans="1:9" ht="97.5" customHeight="1" x14ac:dyDescent="0.25">
      <c r="A34" s="7" t="s">
        <v>22</v>
      </c>
      <c r="B34" s="8" t="s">
        <v>32</v>
      </c>
      <c r="C34" s="9" t="s">
        <v>33</v>
      </c>
      <c r="D34" s="9" t="s">
        <v>298</v>
      </c>
      <c r="E34" s="9">
        <v>0</v>
      </c>
      <c r="F34" s="54">
        <v>399.9</v>
      </c>
      <c r="G34" t="b">
        <f t="shared" si="0"/>
        <v>0</v>
      </c>
      <c r="H34" s="56"/>
    </row>
    <row r="35" spans="1:9" s="3" customFormat="1" ht="103.5" customHeight="1" x14ac:dyDescent="0.25">
      <c r="A35" s="7" t="s">
        <v>22</v>
      </c>
      <c r="B35" s="15" t="s">
        <v>34</v>
      </c>
      <c r="C35" s="39" t="s">
        <v>404</v>
      </c>
      <c r="D35" s="11" t="s">
        <v>296</v>
      </c>
      <c r="E35" s="11">
        <v>0</v>
      </c>
      <c r="F35" s="54">
        <v>29.9</v>
      </c>
      <c r="G35" t="b">
        <f t="shared" si="0"/>
        <v>0</v>
      </c>
      <c r="H35" s="56"/>
      <c r="I35" s="73"/>
    </row>
    <row r="36" spans="1:9" s="3" customFormat="1" ht="53.25" customHeight="1" x14ac:dyDescent="0.25">
      <c r="A36" s="7" t="s">
        <v>22</v>
      </c>
      <c r="B36" s="10" t="s">
        <v>35</v>
      </c>
      <c r="C36" s="11" t="s">
        <v>36</v>
      </c>
      <c r="D36" s="11" t="s">
        <v>299</v>
      </c>
      <c r="E36" s="9">
        <v>0</v>
      </c>
      <c r="F36" s="54">
        <v>699.9</v>
      </c>
      <c r="G36" t="b">
        <f t="shared" si="0"/>
        <v>0</v>
      </c>
      <c r="H36" s="57"/>
    </row>
    <row r="37" spans="1:9" ht="50.25" customHeight="1" x14ac:dyDescent="0.25">
      <c r="A37" s="7" t="s">
        <v>22</v>
      </c>
      <c r="B37" s="8" t="s">
        <v>37</v>
      </c>
      <c r="C37" s="9" t="s">
        <v>38</v>
      </c>
      <c r="D37" s="9" t="s">
        <v>300</v>
      </c>
      <c r="E37" s="9">
        <v>0</v>
      </c>
      <c r="F37" s="54">
        <v>69.900000000000006</v>
      </c>
      <c r="G37" t="b">
        <f t="shared" si="0"/>
        <v>0</v>
      </c>
      <c r="H37" s="56"/>
    </row>
    <row r="38" spans="1:9" ht="280.5" x14ac:dyDescent="0.25">
      <c r="A38" s="7" t="s">
        <v>22</v>
      </c>
      <c r="B38" s="8" t="s">
        <v>39</v>
      </c>
      <c r="C38" s="9" t="s">
        <v>40</v>
      </c>
      <c r="D38" s="9" t="s">
        <v>301</v>
      </c>
      <c r="E38" s="9">
        <v>0</v>
      </c>
      <c r="F38" s="54">
        <v>79.900000000000006</v>
      </c>
      <c r="G38" t="b">
        <f t="shared" si="0"/>
        <v>0</v>
      </c>
      <c r="H38" s="56"/>
    </row>
    <row r="39" spans="1:9" s="3" customFormat="1" ht="105.75" customHeight="1" x14ac:dyDescent="0.25">
      <c r="A39" s="7" t="s">
        <v>22</v>
      </c>
      <c r="B39" s="10" t="s">
        <v>41</v>
      </c>
      <c r="C39" s="11" t="s">
        <v>399</v>
      </c>
      <c r="D39" s="11" t="s">
        <v>302</v>
      </c>
      <c r="E39" s="9">
        <v>0</v>
      </c>
      <c r="F39" s="54">
        <v>69.900000000000006</v>
      </c>
      <c r="G39" t="b">
        <f t="shared" si="0"/>
        <v>0</v>
      </c>
      <c r="H39" s="56"/>
    </row>
    <row r="40" spans="1:9" ht="51" customHeight="1" x14ac:dyDescent="0.25">
      <c r="A40" s="7" t="s">
        <v>22</v>
      </c>
      <c r="B40" s="8" t="s">
        <v>42</v>
      </c>
      <c r="C40" s="9" t="s">
        <v>43</v>
      </c>
      <c r="D40" s="9" t="s">
        <v>303</v>
      </c>
      <c r="E40" s="9">
        <v>0</v>
      </c>
      <c r="F40" s="54">
        <v>199.9</v>
      </c>
      <c r="G40" t="b">
        <f t="shared" si="0"/>
        <v>0</v>
      </c>
      <c r="H40" s="56"/>
    </row>
    <row r="41" spans="1:9" ht="48" customHeight="1" x14ac:dyDescent="0.25">
      <c r="A41" s="7" t="s">
        <v>22</v>
      </c>
      <c r="B41" s="8" t="s">
        <v>44</v>
      </c>
      <c r="C41" s="9" t="s">
        <v>45</v>
      </c>
      <c r="D41" s="9" t="s">
        <v>304</v>
      </c>
      <c r="E41" s="9">
        <v>0</v>
      </c>
      <c r="F41" s="54">
        <v>19.899999999999999</v>
      </c>
      <c r="G41" t="b">
        <f t="shared" si="0"/>
        <v>0</v>
      </c>
      <c r="H41" s="56"/>
    </row>
    <row r="42" spans="1:9" s="3" customFormat="1" ht="46.5" customHeight="1" x14ac:dyDescent="0.25">
      <c r="A42" s="7" t="s">
        <v>22</v>
      </c>
      <c r="B42" s="10" t="s">
        <v>46</v>
      </c>
      <c r="C42" s="11" t="s">
        <v>47</v>
      </c>
      <c r="D42" s="11" t="s">
        <v>305</v>
      </c>
      <c r="E42" s="9">
        <v>0</v>
      </c>
      <c r="F42" s="54">
        <v>15.9</v>
      </c>
      <c r="G42" t="b">
        <f t="shared" si="0"/>
        <v>0</v>
      </c>
      <c r="H42" s="56"/>
    </row>
    <row r="43" spans="1:9" ht="58.5" customHeight="1" x14ac:dyDescent="0.25">
      <c r="A43" s="7" t="s">
        <v>22</v>
      </c>
      <c r="B43" s="8" t="s">
        <v>48</v>
      </c>
      <c r="C43" s="9" t="s">
        <v>49</v>
      </c>
      <c r="D43" s="9" t="s">
        <v>318</v>
      </c>
      <c r="E43" s="9">
        <v>0</v>
      </c>
      <c r="F43" s="54">
        <v>3.9</v>
      </c>
      <c r="G43" t="b">
        <f t="shared" si="0"/>
        <v>0</v>
      </c>
      <c r="H43" s="56"/>
    </row>
    <row r="44" spans="1:9" ht="53.25" customHeight="1" x14ac:dyDescent="0.25">
      <c r="A44" s="7" t="s">
        <v>22</v>
      </c>
      <c r="B44" s="8" t="s">
        <v>50</v>
      </c>
      <c r="C44" s="9" t="s">
        <v>51</v>
      </c>
      <c r="D44" s="9" t="s">
        <v>319</v>
      </c>
      <c r="E44" s="9">
        <v>0</v>
      </c>
      <c r="F44" s="54">
        <v>4.5</v>
      </c>
      <c r="G44" t="b">
        <f t="shared" si="0"/>
        <v>0</v>
      </c>
      <c r="H44" s="56"/>
    </row>
    <row r="45" spans="1:9" ht="55.5" customHeight="1" x14ac:dyDescent="0.25">
      <c r="A45" s="7" t="s">
        <v>22</v>
      </c>
      <c r="B45" s="8" t="s">
        <v>52</v>
      </c>
      <c r="C45" s="9" t="s">
        <v>53</v>
      </c>
      <c r="D45" s="9" t="s">
        <v>320</v>
      </c>
      <c r="E45" s="9">
        <v>0</v>
      </c>
      <c r="F45" s="54">
        <v>2.9</v>
      </c>
      <c r="G45" t="b">
        <f t="shared" si="0"/>
        <v>0</v>
      </c>
      <c r="H45" s="56"/>
    </row>
    <row r="46" spans="1:9" ht="66" customHeight="1" x14ac:dyDescent="0.25">
      <c r="A46" s="7" t="s">
        <v>22</v>
      </c>
      <c r="B46" s="8" t="s">
        <v>54</v>
      </c>
      <c r="C46" s="9" t="s">
        <v>55</v>
      </c>
      <c r="D46" s="9" t="s">
        <v>306</v>
      </c>
      <c r="E46" s="9">
        <v>0</v>
      </c>
      <c r="F46" s="54">
        <v>18.899999999999999</v>
      </c>
      <c r="G46" t="b">
        <f t="shared" si="0"/>
        <v>0</v>
      </c>
      <c r="H46" s="56"/>
    </row>
    <row r="47" spans="1:9" s="3" customFormat="1" ht="59.25" customHeight="1" x14ac:dyDescent="0.25">
      <c r="A47" s="7" t="s">
        <v>22</v>
      </c>
      <c r="B47" s="10" t="s">
        <v>56</v>
      </c>
      <c r="C47" s="11" t="s">
        <v>57</v>
      </c>
      <c r="D47" s="11" t="s">
        <v>307</v>
      </c>
      <c r="E47" s="9">
        <v>0</v>
      </c>
      <c r="F47" s="54">
        <v>5.9</v>
      </c>
      <c r="G47" t="b">
        <f t="shared" si="0"/>
        <v>0</v>
      </c>
      <c r="H47" s="56"/>
    </row>
    <row r="48" spans="1:9" ht="115.5" customHeight="1" x14ac:dyDescent="0.25">
      <c r="A48" s="7" t="s">
        <v>22</v>
      </c>
      <c r="B48" s="8" t="s">
        <v>58</v>
      </c>
      <c r="C48" s="9" t="s">
        <v>59</v>
      </c>
      <c r="D48" s="9" t="s">
        <v>308</v>
      </c>
      <c r="E48" s="9">
        <v>0</v>
      </c>
      <c r="F48" s="54">
        <v>349.9</v>
      </c>
      <c r="G48" t="b">
        <f t="shared" si="0"/>
        <v>0</v>
      </c>
      <c r="H48" s="56"/>
    </row>
    <row r="49" spans="1:9" ht="57.75" customHeight="1" x14ac:dyDescent="0.25">
      <c r="A49" s="7" t="s">
        <v>22</v>
      </c>
      <c r="B49" s="8" t="s">
        <v>60</v>
      </c>
      <c r="C49" s="9" t="s">
        <v>61</v>
      </c>
      <c r="D49" s="9" t="s">
        <v>309</v>
      </c>
      <c r="E49" s="9">
        <v>0</v>
      </c>
      <c r="F49" s="54">
        <v>29.9</v>
      </c>
      <c r="G49" t="b">
        <f t="shared" si="0"/>
        <v>0</v>
      </c>
      <c r="H49" s="56"/>
    </row>
    <row r="50" spans="1:9" ht="52.5" customHeight="1" x14ac:dyDescent="0.25">
      <c r="A50" s="7" t="s">
        <v>22</v>
      </c>
      <c r="B50" s="8" t="s">
        <v>62</v>
      </c>
      <c r="C50" s="16" t="s">
        <v>63</v>
      </c>
      <c r="D50" s="9" t="s">
        <v>321</v>
      </c>
      <c r="E50" s="9">
        <v>0</v>
      </c>
      <c r="F50" s="54">
        <v>89.9</v>
      </c>
      <c r="G50" t="b">
        <f t="shared" si="0"/>
        <v>0</v>
      </c>
      <c r="H50" s="56"/>
    </row>
    <row r="51" spans="1:9" ht="58.5" customHeight="1" x14ac:dyDescent="0.25">
      <c r="A51" s="7" t="s">
        <v>22</v>
      </c>
      <c r="B51" s="17" t="s">
        <v>64</v>
      </c>
      <c r="C51" s="9" t="s">
        <v>65</v>
      </c>
      <c r="D51" s="9" t="s">
        <v>293</v>
      </c>
      <c r="E51" s="9">
        <v>0</v>
      </c>
      <c r="F51" s="54">
        <v>8.9</v>
      </c>
      <c r="G51" t="b">
        <f t="shared" si="0"/>
        <v>0</v>
      </c>
      <c r="H51" s="56"/>
    </row>
    <row r="52" spans="1:9" ht="50.25" customHeight="1" x14ac:dyDescent="0.25">
      <c r="A52" s="7" t="s">
        <v>22</v>
      </c>
      <c r="B52" s="8" t="s">
        <v>66</v>
      </c>
      <c r="C52" s="9" t="s">
        <v>67</v>
      </c>
      <c r="D52" s="9" t="s">
        <v>310</v>
      </c>
      <c r="E52" s="9">
        <v>0</v>
      </c>
      <c r="F52" s="54">
        <v>3.9</v>
      </c>
      <c r="G52" t="b">
        <f t="shared" si="0"/>
        <v>0</v>
      </c>
      <c r="H52" s="56"/>
    </row>
    <row r="53" spans="1:9" ht="52.5" customHeight="1" x14ac:dyDescent="0.25">
      <c r="A53" s="7" t="s">
        <v>22</v>
      </c>
      <c r="B53" s="8" t="s">
        <v>68</v>
      </c>
      <c r="C53" s="9" t="s">
        <v>69</v>
      </c>
      <c r="D53" s="9" t="s">
        <v>322</v>
      </c>
      <c r="E53" s="9">
        <v>0</v>
      </c>
      <c r="F53" s="54">
        <v>17.899999999999999</v>
      </c>
      <c r="G53" t="b">
        <f t="shared" si="0"/>
        <v>0</v>
      </c>
      <c r="H53" s="56"/>
    </row>
    <row r="54" spans="1:9" ht="90" x14ac:dyDescent="0.25">
      <c r="A54" s="7" t="s">
        <v>22</v>
      </c>
      <c r="B54" s="10" t="s">
        <v>474</v>
      </c>
      <c r="C54" s="11" t="s">
        <v>70</v>
      </c>
      <c r="D54" s="77" t="s">
        <v>472</v>
      </c>
      <c r="E54" s="11">
        <v>0</v>
      </c>
      <c r="F54" s="54">
        <v>99.9</v>
      </c>
      <c r="G54" t="b">
        <f t="shared" si="0"/>
        <v>0</v>
      </c>
      <c r="H54" s="56"/>
      <c r="I54" s="75"/>
    </row>
    <row r="55" spans="1:9" s="3" customFormat="1" ht="90" x14ac:dyDescent="0.25">
      <c r="A55" s="7" t="s">
        <v>22</v>
      </c>
      <c r="B55" s="10" t="s">
        <v>475</v>
      </c>
      <c r="C55" s="11" t="s">
        <v>71</v>
      </c>
      <c r="D55" s="77" t="s">
        <v>473</v>
      </c>
      <c r="E55" s="11">
        <v>0</v>
      </c>
      <c r="F55" s="54">
        <v>39.9</v>
      </c>
      <c r="G55" t="b">
        <f t="shared" si="0"/>
        <v>0</v>
      </c>
      <c r="H55" s="56"/>
      <c r="I55" s="75"/>
    </row>
    <row r="56" spans="1:9" ht="72.75" customHeight="1" x14ac:dyDescent="0.25">
      <c r="A56" s="7" t="s">
        <v>22</v>
      </c>
      <c r="B56" s="8" t="s">
        <v>72</v>
      </c>
      <c r="C56" s="9" t="s">
        <v>73</v>
      </c>
      <c r="D56" s="9" t="s">
        <v>311</v>
      </c>
      <c r="E56" s="9">
        <v>0</v>
      </c>
      <c r="F56" s="54">
        <v>169.9</v>
      </c>
      <c r="G56" t="b">
        <f t="shared" si="0"/>
        <v>0</v>
      </c>
      <c r="H56" s="56"/>
    </row>
    <row r="57" spans="1:9" s="3" customFormat="1" ht="71.25" customHeight="1" x14ac:dyDescent="0.25">
      <c r="A57" s="7" t="s">
        <v>22</v>
      </c>
      <c r="B57" s="10" t="s">
        <v>74</v>
      </c>
      <c r="C57" s="11" t="s">
        <v>75</v>
      </c>
      <c r="D57" s="11" t="s">
        <v>312</v>
      </c>
      <c r="E57" s="9">
        <v>0</v>
      </c>
      <c r="F57" s="54">
        <v>129.9</v>
      </c>
      <c r="G57" t="b">
        <f t="shared" si="0"/>
        <v>0</v>
      </c>
      <c r="H57" s="56"/>
    </row>
    <row r="58" spans="1:9" ht="57" customHeight="1" x14ac:dyDescent="0.25">
      <c r="A58" s="34" t="s">
        <v>22</v>
      </c>
      <c r="B58" s="42" t="s">
        <v>406</v>
      </c>
      <c r="C58" s="38" t="s">
        <v>76</v>
      </c>
      <c r="D58" s="43" t="s">
        <v>401</v>
      </c>
      <c r="E58" s="9">
        <v>0</v>
      </c>
      <c r="F58" s="54">
        <v>99.8</v>
      </c>
      <c r="G58" t="b">
        <f t="shared" si="0"/>
        <v>0</v>
      </c>
      <c r="H58" s="57"/>
    </row>
    <row r="59" spans="1:9" ht="51" customHeight="1" x14ac:dyDescent="0.25">
      <c r="A59" s="7" t="s">
        <v>22</v>
      </c>
      <c r="B59" s="18" t="s">
        <v>77</v>
      </c>
      <c r="C59" s="38" t="s">
        <v>78</v>
      </c>
      <c r="D59" s="8" t="s">
        <v>294</v>
      </c>
      <c r="E59" s="9">
        <v>0</v>
      </c>
      <c r="F59" s="54">
        <v>79.900000000000006</v>
      </c>
      <c r="G59" t="b">
        <f t="shared" si="0"/>
        <v>0</v>
      </c>
      <c r="H59" s="56"/>
    </row>
    <row r="60" spans="1:9" ht="57" customHeight="1" x14ac:dyDescent="0.25">
      <c r="A60" s="7" t="s">
        <v>22</v>
      </c>
      <c r="B60" s="8" t="s">
        <v>407</v>
      </c>
      <c r="C60" s="9" t="s">
        <v>79</v>
      </c>
      <c r="D60" s="9" t="s">
        <v>324</v>
      </c>
      <c r="E60" s="9">
        <v>0</v>
      </c>
      <c r="F60" s="54">
        <v>249.9</v>
      </c>
      <c r="G60" t="b">
        <f t="shared" si="0"/>
        <v>0</v>
      </c>
      <c r="H60" s="57"/>
    </row>
    <row r="61" spans="1:9" ht="52.5" customHeight="1" x14ac:dyDescent="0.25">
      <c r="A61" s="7" t="s">
        <v>22</v>
      </c>
      <c r="B61" s="8" t="s">
        <v>80</v>
      </c>
      <c r="C61" s="9" t="s">
        <v>81</v>
      </c>
      <c r="D61" s="9" t="s">
        <v>324</v>
      </c>
      <c r="E61" s="9">
        <v>0</v>
      </c>
      <c r="F61" s="54">
        <v>199.9</v>
      </c>
      <c r="G61" t="b">
        <f t="shared" si="0"/>
        <v>0</v>
      </c>
      <c r="H61" s="56"/>
    </row>
    <row r="62" spans="1:9" ht="53.25" customHeight="1" x14ac:dyDescent="0.25">
      <c r="A62" s="7" t="s">
        <v>22</v>
      </c>
      <c r="B62" s="17" t="s">
        <v>82</v>
      </c>
      <c r="C62" s="9" t="s">
        <v>83</v>
      </c>
      <c r="D62" s="9" t="s">
        <v>323</v>
      </c>
      <c r="E62" s="9">
        <v>0</v>
      </c>
      <c r="F62" s="54">
        <v>49.9</v>
      </c>
      <c r="G62" t="b">
        <f t="shared" si="0"/>
        <v>0</v>
      </c>
      <c r="H62" s="56"/>
    </row>
    <row r="63" spans="1:9" ht="159" customHeight="1" x14ac:dyDescent="0.25">
      <c r="A63" s="7" t="s">
        <v>84</v>
      </c>
      <c r="B63" s="8" t="s">
        <v>85</v>
      </c>
      <c r="C63" s="19" t="s">
        <v>86</v>
      </c>
      <c r="D63" s="20" t="s">
        <v>325</v>
      </c>
      <c r="E63" s="9">
        <v>0</v>
      </c>
      <c r="F63" s="54">
        <v>2099.9</v>
      </c>
      <c r="G63" t="b">
        <f t="shared" si="0"/>
        <v>0</v>
      </c>
      <c r="H63" s="56"/>
    </row>
    <row r="64" spans="1:9" ht="212.25" customHeight="1" x14ac:dyDescent="0.25">
      <c r="A64" s="7" t="s">
        <v>84</v>
      </c>
      <c r="B64" s="8" t="s">
        <v>87</v>
      </c>
      <c r="C64" s="19" t="s">
        <v>88</v>
      </c>
      <c r="D64" s="20" t="s">
        <v>327</v>
      </c>
      <c r="E64" s="9">
        <v>0</v>
      </c>
      <c r="F64" s="54">
        <v>3999.9</v>
      </c>
      <c r="G64" t="b">
        <f t="shared" si="0"/>
        <v>0</v>
      </c>
      <c r="H64" s="56"/>
    </row>
    <row r="65" spans="1:9" ht="78.75" customHeight="1" x14ac:dyDescent="0.25">
      <c r="A65" s="7" t="s">
        <v>84</v>
      </c>
      <c r="B65" s="8" t="s">
        <v>89</v>
      </c>
      <c r="C65" s="19" t="s">
        <v>90</v>
      </c>
      <c r="D65" s="20" t="s">
        <v>326</v>
      </c>
      <c r="E65" s="9">
        <v>0</v>
      </c>
      <c r="F65" s="54">
        <v>1479.9</v>
      </c>
      <c r="G65" t="b">
        <f t="shared" si="0"/>
        <v>0</v>
      </c>
      <c r="H65" s="56"/>
    </row>
    <row r="66" spans="1:9" ht="118.5" customHeight="1" x14ac:dyDescent="0.25">
      <c r="A66" s="7" t="s">
        <v>84</v>
      </c>
      <c r="B66" s="8" t="s">
        <v>91</v>
      </c>
      <c r="C66" s="19" t="s">
        <v>92</v>
      </c>
      <c r="D66" s="20" t="s">
        <v>328</v>
      </c>
      <c r="E66" s="9">
        <v>0</v>
      </c>
      <c r="F66" s="54">
        <v>569.9</v>
      </c>
      <c r="G66" t="b">
        <f t="shared" si="0"/>
        <v>0</v>
      </c>
      <c r="H66" s="56"/>
    </row>
    <row r="67" spans="1:9" ht="178.5" x14ac:dyDescent="0.25">
      <c r="A67" s="7" t="s">
        <v>84</v>
      </c>
      <c r="B67" s="10" t="s">
        <v>476</v>
      </c>
      <c r="C67" s="19" t="s">
        <v>93</v>
      </c>
      <c r="D67" s="30" t="s">
        <v>477</v>
      </c>
      <c r="E67" s="11">
        <v>0</v>
      </c>
      <c r="F67" s="54">
        <v>3999.9</v>
      </c>
      <c r="G67" t="b">
        <f t="shared" si="0"/>
        <v>0</v>
      </c>
      <c r="H67" s="56"/>
      <c r="I67" s="75"/>
    </row>
    <row r="68" spans="1:9" s="3" customFormat="1" ht="48.75" customHeight="1" x14ac:dyDescent="0.25">
      <c r="A68" s="31" t="s">
        <v>408</v>
      </c>
      <c r="B68" s="10" t="s">
        <v>94</v>
      </c>
      <c r="C68" s="11" t="s">
        <v>95</v>
      </c>
      <c r="D68" s="11" t="s">
        <v>414</v>
      </c>
      <c r="E68" s="9">
        <v>0</v>
      </c>
      <c r="F68" s="54">
        <v>139.9</v>
      </c>
      <c r="G68" t="b">
        <f t="shared" si="0"/>
        <v>0</v>
      </c>
      <c r="H68" s="56"/>
      <c r="I68" s="76"/>
    </row>
    <row r="69" spans="1:9" s="3" customFormat="1" ht="48.75" customHeight="1" x14ac:dyDescent="0.25">
      <c r="A69" s="31" t="s">
        <v>408</v>
      </c>
      <c r="B69" s="10" t="s">
        <v>411</v>
      </c>
      <c r="C69" s="11" t="s">
        <v>412</v>
      </c>
      <c r="D69" s="11" t="s">
        <v>413</v>
      </c>
      <c r="E69" s="9">
        <v>0</v>
      </c>
      <c r="F69" s="54">
        <v>69.900000000000006</v>
      </c>
      <c r="G69" t="b">
        <f t="shared" si="0"/>
        <v>0</v>
      </c>
      <c r="H69" s="56"/>
      <c r="I69" s="76"/>
    </row>
    <row r="70" spans="1:9" ht="45.75" customHeight="1" x14ac:dyDescent="0.25">
      <c r="A70" s="31" t="s">
        <v>408</v>
      </c>
      <c r="B70" s="8" t="s">
        <v>96</v>
      </c>
      <c r="C70" s="11" t="s">
        <v>97</v>
      </c>
      <c r="D70" s="9" t="s">
        <v>329</v>
      </c>
      <c r="E70" s="9">
        <v>0</v>
      </c>
      <c r="F70" s="54">
        <v>14.9</v>
      </c>
      <c r="G70" t="b">
        <f t="shared" si="0"/>
        <v>0</v>
      </c>
      <c r="H70" s="56"/>
      <c r="I70" s="74"/>
    </row>
    <row r="71" spans="1:9" ht="60.75" customHeight="1" x14ac:dyDescent="0.25">
      <c r="A71" s="31" t="s">
        <v>408</v>
      </c>
      <c r="B71" s="8" t="s">
        <v>98</v>
      </c>
      <c r="C71" s="11" t="s">
        <v>101</v>
      </c>
      <c r="D71" s="9" t="s">
        <v>330</v>
      </c>
      <c r="E71" s="9">
        <v>0</v>
      </c>
      <c r="F71" s="54">
        <v>9.9</v>
      </c>
      <c r="G71" t="b">
        <f t="shared" ref="G71:G136" si="1">E71&gt;0</f>
        <v>0</v>
      </c>
      <c r="H71" s="56"/>
      <c r="I71" s="74"/>
    </row>
    <row r="72" spans="1:9" ht="60.75" customHeight="1" x14ac:dyDescent="0.25">
      <c r="A72" s="31" t="s">
        <v>408</v>
      </c>
      <c r="B72" s="8" t="s">
        <v>99</v>
      </c>
      <c r="C72" s="11" t="s">
        <v>100</v>
      </c>
      <c r="D72" s="9" t="s">
        <v>331</v>
      </c>
      <c r="E72" s="9">
        <v>0</v>
      </c>
      <c r="F72" s="54">
        <v>9.9</v>
      </c>
      <c r="G72" t="b">
        <f t="shared" si="1"/>
        <v>0</v>
      </c>
      <c r="H72" s="56"/>
      <c r="I72" s="74"/>
    </row>
    <row r="73" spans="1:9" ht="60.75" customHeight="1" x14ac:dyDescent="0.25">
      <c r="A73" s="31" t="s">
        <v>408</v>
      </c>
      <c r="B73" s="21" t="s">
        <v>102</v>
      </c>
      <c r="C73" s="16" t="s">
        <v>415</v>
      </c>
      <c r="D73" s="9" t="s">
        <v>332</v>
      </c>
      <c r="E73" s="9">
        <v>0</v>
      </c>
      <c r="F73" s="54">
        <v>109.9</v>
      </c>
      <c r="G73" t="b">
        <f t="shared" si="1"/>
        <v>0</v>
      </c>
      <c r="H73" s="56"/>
      <c r="I73" s="74"/>
    </row>
    <row r="74" spans="1:9" ht="60.75" customHeight="1" x14ac:dyDescent="0.25">
      <c r="A74" s="31" t="s">
        <v>408</v>
      </c>
      <c r="B74" s="21" t="s">
        <v>103</v>
      </c>
      <c r="C74" s="16" t="s">
        <v>416</v>
      </c>
      <c r="D74" s="9" t="s">
        <v>333</v>
      </c>
      <c r="E74" s="9">
        <v>0</v>
      </c>
      <c r="F74" s="54">
        <v>129.9</v>
      </c>
      <c r="G74" t="b">
        <f t="shared" si="1"/>
        <v>0</v>
      </c>
      <c r="H74" s="56"/>
      <c r="I74" s="74"/>
    </row>
    <row r="75" spans="1:9" ht="60.75" customHeight="1" x14ac:dyDescent="0.25">
      <c r="A75" s="31" t="s">
        <v>408</v>
      </c>
      <c r="B75" s="21" t="s">
        <v>104</v>
      </c>
      <c r="C75" s="16" t="s">
        <v>417</v>
      </c>
      <c r="D75" s="9" t="s">
        <v>332</v>
      </c>
      <c r="E75" s="9">
        <v>0</v>
      </c>
      <c r="F75" s="54">
        <v>109.9</v>
      </c>
      <c r="G75" t="b">
        <f t="shared" si="1"/>
        <v>0</v>
      </c>
      <c r="H75" s="56"/>
      <c r="I75" s="74"/>
    </row>
    <row r="76" spans="1:9" ht="60.75" customHeight="1" x14ac:dyDescent="0.25">
      <c r="A76" s="31" t="s">
        <v>408</v>
      </c>
      <c r="B76" s="21" t="s">
        <v>105</v>
      </c>
      <c r="C76" s="16" t="s">
        <v>418</v>
      </c>
      <c r="D76" s="9" t="s">
        <v>334</v>
      </c>
      <c r="E76" s="9">
        <v>0</v>
      </c>
      <c r="F76" s="54">
        <v>129.9</v>
      </c>
      <c r="G76" t="b">
        <f t="shared" si="1"/>
        <v>0</v>
      </c>
      <c r="H76" s="56"/>
      <c r="I76" s="74"/>
    </row>
    <row r="77" spans="1:9" ht="60.75" customHeight="1" x14ac:dyDescent="0.25">
      <c r="A77" s="31" t="s">
        <v>408</v>
      </c>
      <c r="B77" s="21" t="s">
        <v>106</v>
      </c>
      <c r="C77" s="16" t="s">
        <v>110</v>
      </c>
      <c r="D77" s="9" t="s">
        <v>335</v>
      </c>
      <c r="E77" s="9">
        <v>0</v>
      </c>
      <c r="F77" s="54">
        <v>7.9</v>
      </c>
      <c r="G77" t="b">
        <f t="shared" si="1"/>
        <v>0</v>
      </c>
      <c r="H77" s="56"/>
      <c r="I77" s="74"/>
    </row>
    <row r="78" spans="1:9" ht="60.75" customHeight="1" x14ac:dyDescent="0.25">
      <c r="A78" s="31" t="s">
        <v>408</v>
      </c>
      <c r="B78" s="21" t="s">
        <v>107</v>
      </c>
      <c r="C78" s="16" t="s">
        <v>111</v>
      </c>
      <c r="D78" s="9" t="s">
        <v>336</v>
      </c>
      <c r="E78" s="9">
        <v>0</v>
      </c>
      <c r="F78" s="54">
        <v>69.900000000000006</v>
      </c>
      <c r="G78" t="b">
        <f t="shared" si="1"/>
        <v>0</v>
      </c>
      <c r="H78" s="56"/>
    </row>
    <row r="79" spans="1:9" ht="60.75" customHeight="1" x14ac:dyDescent="0.25">
      <c r="A79" s="31" t="s">
        <v>408</v>
      </c>
      <c r="B79" s="21" t="s">
        <v>108</v>
      </c>
      <c r="C79" s="16" t="s">
        <v>419</v>
      </c>
      <c r="D79" s="9" t="s">
        <v>337</v>
      </c>
      <c r="E79" s="9">
        <v>0</v>
      </c>
      <c r="F79" s="54">
        <v>69</v>
      </c>
      <c r="G79" t="b">
        <f t="shared" si="1"/>
        <v>0</v>
      </c>
      <c r="H79" s="56"/>
    </row>
    <row r="80" spans="1:9" ht="60.75" customHeight="1" x14ac:dyDescent="0.25">
      <c r="A80" s="31" t="s">
        <v>408</v>
      </c>
      <c r="B80" s="21" t="s">
        <v>109</v>
      </c>
      <c r="C80" s="16" t="s">
        <v>420</v>
      </c>
      <c r="D80" s="9" t="s">
        <v>338</v>
      </c>
      <c r="E80" s="9">
        <v>0</v>
      </c>
      <c r="F80" s="54">
        <v>99</v>
      </c>
      <c r="G80" t="b">
        <f t="shared" si="1"/>
        <v>0</v>
      </c>
      <c r="H80" s="56"/>
    </row>
    <row r="81" spans="1:8" ht="55.5" customHeight="1" x14ac:dyDescent="0.25">
      <c r="A81" s="31" t="s">
        <v>408</v>
      </c>
      <c r="B81" s="21" t="s">
        <v>112</v>
      </c>
      <c r="C81" s="16" t="s">
        <v>115</v>
      </c>
      <c r="D81" s="9" t="s">
        <v>339</v>
      </c>
      <c r="E81" s="9">
        <v>0</v>
      </c>
      <c r="F81" s="54">
        <v>5.9</v>
      </c>
      <c r="G81" t="b">
        <f t="shared" si="1"/>
        <v>0</v>
      </c>
      <c r="H81" s="56"/>
    </row>
    <row r="82" spans="1:8" ht="55.5" customHeight="1" x14ac:dyDescent="0.25">
      <c r="A82" s="31" t="s">
        <v>408</v>
      </c>
      <c r="B82" s="21" t="s">
        <v>113</v>
      </c>
      <c r="C82" s="16" t="s">
        <v>116</v>
      </c>
      <c r="D82" s="9" t="s">
        <v>340</v>
      </c>
      <c r="E82" s="9">
        <v>0</v>
      </c>
      <c r="F82" s="54">
        <v>7.9</v>
      </c>
      <c r="G82" t="b">
        <f t="shared" si="1"/>
        <v>0</v>
      </c>
      <c r="H82" s="56"/>
    </row>
    <row r="83" spans="1:8" ht="55.5" customHeight="1" x14ac:dyDescent="0.25">
      <c r="A83" s="31" t="s">
        <v>408</v>
      </c>
      <c r="B83" s="21" t="s">
        <v>114</v>
      </c>
      <c r="C83" s="16" t="s">
        <v>117</v>
      </c>
      <c r="D83" s="9" t="s">
        <v>341</v>
      </c>
      <c r="E83" s="9">
        <v>0</v>
      </c>
      <c r="F83" s="54">
        <v>11.9</v>
      </c>
      <c r="G83" t="b">
        <f t="shared" si="1"/>
        <v>0</v>
      </c>
      <c r="H83" s="56"/>
    </row>
    <row r="84" spans="1:8" ht="55.5" customHeight="1" x14ac:dyDescent="0.25">
      <c r="A84" s="31" t="s">
        <v>408</v>
      </c>
      <c r="B84" s="8" t="s">
        <v>118</v>
      </c>
      <c r="C84" s="9" t="s">
        <v>119</v>
      </c>
      <c r="D84" s="9" t="s">
        <v>342</v>
      </c>
      <c r="E84" s="9">
        <v>0</v>
      </c>
      <c r="F84" s="54">
        <v>16.899999999999999</v>
      </c>
      <c r="G84" t="b">
        <f t="shared" si="1"/>
        <v>0</v>
      </c>
      <c r="H84" s="56"/>
    </row>
    <row r="85" spans="1:8" ht="55.5" customHeight="1" x14ac:dyDescent="0.25">
      <c r="A85" s="31" t="s">
        <v>408</v>
      </c>
      <c r="B85" s="8" t="s">
        <v>120</v>
      </c>
      <c r="C85" s="9" t="s">
        <v>121</v>
      </c>
      <c r="D85" s="9" t="s">
        <v>343</v>
      </c>
      <c r="E85" s="9">
        <v>0</v>
      </c>
      <c r="F85" s="54">
        <v>12.9</v>
      </c>
      <c r="G85" t="b">
        <f t="shared" si="1"/>
        <v>0</v>
      </c>
      <c r="H85" s="56"/>
    </row>
    <row r="86" spans="1:8" ht="68.25" customHeight="1" x14ac:dyDescent="0.25">
      <c r="A86" s="33" t="s">
        <v>408</v>
      </c>
      <c r="B86" s="37" t="s">
        <v>409</v>
      </c>
      <c r="C86" s="35" t="s">
        <v>122</v>
      </c>
      <c r="D86" s="36" t="s">
        <v>402</v>
      </c>
      <c r="E86" s="9">
        <v>0</v>
      </c>
      <c r="F86" s="54">
        <v>649.79999999999995</v>
      </c>
      <c r="G86" t="b">
        <f t="shared" si="1"/>
        <v>0</v>
      </c>
      <c r="H86" s="57"/>
    </row>
    <row r="87" spans="1:8" ht="53.25" customHeight="1" x14ac:dyDescent="0.25">
      <c r="A87" s="31" t="s">
        <v>408</v>
      </c>
      <c r="B87" s="8" t="s">
        <v>123</v>
      </c>
      <c r="C87" s="9" t="s">
        <v>124</v>
      </c>
      <c r="D87" s="9" t="s">
        <v>368</v>
      </c>
      <c r="E87" s="9">
        <v>0</v>
      </c>
      <c r="F87" s="54">
        <v>8.9</v>
      </c>
      <c r="G87" t="b">
        <f t="shared" si="1"/>
        <v>0</v>
      </c>
      <c r="H87" s="56"/>
    </row>
    <row r="88" spans="1:8" ht="53.25" customHeight="1" x14ac:dyDescent="0.25">
      <c r="A88" s="31" t="s">
        <v>408</v>
      </c>
      <c r="B88" s="8" t="s">
        <v>125</v>
      </c>
      <c r="C88" s="9" t="s">
        <v>126</v>
      </c>
      <c r="D88" s="9" t="s">
        <v>369</v>
      </c>
      <c r="E88" s="9">
        <v>0</v>
      </c>
      <c r="F88" s="54">
        <v>19.899999999999999</v>
      </c>
      <c r="G88" t="b">
        <f t="shared" si="1"/>
        <v>0</v>
      </c>
      <c r="H88" s="56"/>
    </row>
    <row r="89" spans="1:8" ht="53.25" customHeight="1" x14ac:dyDescent="0.25">
      <c r="A89" s="31" t="s">
        <v>408</v>
      </c>
      <c r="B89" s="8" t="s">
        <v>127</v>
      </c>
      <c r="C89" s="9" t="s">
        <v>128</v>
      </c>
      <c r="D89" s="9" t="s">
        <v>370</v>
      </c>
      <c r="E89" s="9">
        <v>0</v>
      </c>
      <c r="F89" s="54">
        <v>9.9</v>
      </c>
      <c r="G89" t="b">
        <f t="shared" si="1"/>
        <v>0</v>
      </c>
      <c r="H89" s="56"/>
    </row>
    <row r="90" spans="1:8" ht="53.25" customHeight="1" x14ac:dyDescent="0.25">
      <c r="A90" s="31" t="s">
        <v>408</v>
      </c>
      <c r="B90" s="8" t="s">
        <v>129</v>
      </c>
      <c r="C90" s="9" t="s">
        <v>130</v>
      </c>
      <c r="D90" s="9" t="s">
        <v>344</v>
      </c>
      <c r="E90" s="9">
        <v>0</v>
      </c>
      <c r="F90" s="54">
        <v>89.9</v>
      </c>
      <c r="G90" t="b">
        <f t="shared" si="1"/>
        <v>0</v>
      </c>
      <c r="H90" s="56"/>
    </row>
    <row r="91" spans="1:8" ht="53.25" customHeight="1" x14ac:dyDescent="0.25">
      <c r="A91" s="31" t="s">
        <v>408</v>
      </c>
      <c r="B91" s="8" t="s">
        <v>131</v>
      </c>
      <c r="C91" s="9" t="s">
        <v>132</v>
      </c>
      <c r="D91" s="9" t="s">
        <v>371</v>
      </c>
      <c r="E91" s="9">
        <v>0</v>
      </c>
      <c r="F91" s="54">
        <v>7.9</v>
      </c>
      <c r="G91" t="b">
        <f t="shared" si="1"/>
        <v>0</v>
      </c>
      <c r="H91" s="56"/>
    </row>
    <row r="92" spans="1:8" s="3" customFormat="1" ht="53.25" customHeight="1" x14ac:dyDescent="0.25">
      <c r="A92" s="31" t="s">
        <v>408</v>
      </c>
      <c r="B92" s="22" t="s">
        <v>133</v>
      </c>
      <c r="C92" s="11" t="s">
        <v>135</v>
      </c>
      <c r="D92" s="11" t="s">
        <v>345</v>
      </c>
      <c r="E92" s="9">
        <v>0</v>
      </c>
      <c r="F92" s="54">
        <v>9.9</v>
      </c>
      <c r="G92" t="b">
        <f t="shared" si="1"/>
        <v>0</v>
      </c>
      <c r="H92" s="56"/>
    </row>
    <row r="93" spans="1:8" s="3" customFormat="1" ht="53.25" customHeight="1" x14ac:dyDescent="0.25">
      <c r="A93" s="31" t="s">
        <v>408</v>
      </c>
      <c r="B93" s="22" t="s">
        <v>134</v>
      </c>
      <c r="C93" s="11" t="s">
        <v>136</v>
      </c>
      <c r="D93" s="11" t="s">
        <v>346</v>
      </c>
      <c r="E93" s="9">
        <v>0</v>
      </c>
      <c r="F93" s="54">
        <v>9.9</v>
      </c>
      <c r="G93" t="b">
        <f t="shared" si="1"/>
        <v>0</v>
      </c>
      <c r="H93" s="56"/>
    </row>
    <row r="94" spans="1:8" ht="53.25" customHeight="1" x14ac:dyDescent="0.25">
      <c r="A94" s="31" t="s">
        <v>408</v>
      </c>
      <c r="B94" s="8" t="s">
        <v>137</v>
      </c>
      <c r="C94" s="9" t="s">
        <v>138</v>
      </c>
      <c r="D94" s="9" t="s">
        <v>347</v>
      </c>
      <c r="E94" s="9">
        <v>0</v>
      </c>
      <c r="F94" s="54">
        <v>1.9</v>
      </c>
      <c r="G94" t="b">
        <f t="shared" si="1"/>
        <v>0</v>
      </c>
      <c r="H94" s="56"/>
    </row>
    <row r="95" spans="1:8" s="3" customFormat="1" ht="47.25" customHeight="1" x14ac:dyDescent="0.25">
      <c r="A95" s="31" t="s">
        <v>408</v>
      </c>
      <c r="B95" s="15" t="s">
        <v>139</v>
      </c>
      <c r="C95" s="39" t="s">
        <v>140</v>
      </c>
      <c r="D95" s="11" t="s">
        <v>348</v>
      </c>
      <c r="E95" s="9">
        <v>0</v>
      </c>
      <c r="F95" s="54">
        <v>4.9000000000000004</v>
      </c>
      <c r="G95" t="b">
        <f t="shared" si="1"/>
        <v>0</v>
      </c>
      <c r="H95" s="56"/>
    </row>
    <row r="96" spans="1:8" s="3" customFormat="1" ht="47.25" customHeight="1" x14ac:dyDescent="0.25">
      <c r="A96" s="31" t="s">
        <v>408</v>
      </c>
      <c r="B96" s="15" t="s">
        <v>141</v>
      </c>
      <c r="C96" s="39" t="s">
        <v>142</v>
      </c>
      <c r="D96" s="11" t="s">
        <v>349</v>
      </c>
      <c r="E96" s="9">
        <v>0</v>
      </c>
      <c r="F96" s="54">
        <v>4.9000000000000004</v>
      </c>
      <c r="G96" t="b">
        <f t="shared" si="1"/>
        <v>0</v>
      </c>
      <c r="H96" s="56"/>
    </row>
    <row r="97" spans="1:8" s="3" customFormat="1" ht="47.25" customHeight="1" x14ac:dyDescent="0.25">
      <c r="A97" s="31" t="s">
        <v>408</v>
      </c>
      <c r="B97" s="15" t="s">
        <v>143</v>
      </c>
      <c r="C97" s="39" t="s">
        <v>144</v>
      </c>
      <c r="D97" s="11" t="s">
        <v>350</v>
      </c>
      <c r="E97" s="9">
        <v>0</v>
      </c>
      <c r="F97" s="54">
        <v>6.9</v>
      </c>
      <c r="G97" t="b">
        <f t="shared" si="1"/>
        <v>0</v>
      </c>
      <c r="H97" s="56"/>
    </row>
    <row r="98" spans="1:8" s="3" customFormat="1" ht="59.25" customHeight="1" x14ac:dyDescent="0.25">
      <c r="A98" s="31" t="s">
        <v>408</v>
      </c>
      <c r="B98" s="10" t="s">
        <v>145</v>
      </c>
      <c r="C98" s="39" t="s">
        <v>146</v>
      </c>
      <c r="D98" s="11" t="s">
        <v>351</v>
      </c>
      <c r="E98" s="9">
        <v>0</v>
      </c>
      <c r="F98" s="54">
        <v>9.9</v>
      </c>
      <c r="G98" t="b">
        <f t="shared" si="1"/>
        <v>0</v>
      </c>
      <c r="H98" s="56"/>
    </row>
    <row r="99" spans="1:8" s="3" customFormat="1" ht="53.25" customHeight="1" x14ac:dyDescent="0.25">
      <c r="A99" s="31" t="s">
        <v>408</v>
      </c>
      <c r="B99" s="10" t="s">
        <v>147</v>
      </c>
      <c r="C99" s="11" t="s">
        <v>148</v>
      </c>
      <c r="D99" s="11" t="s">
        <v>352</v>
      </c>
      <c r="E99" s="9">
        <v>0</v>
      </c>
      <c r="F99" s="54">
        <v>12.9</v>
      </c>
      <c r="G99" t="b">
        <f t="shared" si="1"/>
        <v>0</v>
      </c>
      <c r="H99" s="56"/>
    </row>
    <row r="100" spans="1:8" s="3" customFormat="1" ht="47.25" customHeight="1" x14ac:dyDescent="0.25">
      <c r="A100" s="31" t="s">
        <v>408</v>
      </c>
      <c r="B100" s="10" t="s">
        <v>421</v>
      </c>
      <c r="C100" s="11" t="s">
        <v>422</v>
      </c>
      <c r="D100" s="11" t="s">
        <v>423</v>
      </c>
      <c r="E100" s="9">
        <v>0</v>
      </c>
      <c r="F100" s="54">
        <v>4.9000000000000004</v>
      </c>
      <c r="G100" t="b">
        <f t="shared" si="1"/>
        <v>0</v>
      </c>
      <c r="H100" s="56"/>
    </row>
    <row r="101" spans="1:8" ht="52.5" customHeight="1" x14ac:dyDescent="0.25">
      <c r="A101" s="31" t="s">
        <v>408</v>
      </c>
      <c r="B101" s="18" t="s">
        <v>137</v>
      </c>
      <c r="C101" s="35" t="s">
        <v>149</v>
      </c>
      <c r="D101" s="9" t="s">
        <v>347</v>
      </c>
      <c r="E101" s="9">
        <v>0</v>
      </c>
      <c r="F101" s="54">
        <v>1.9</v>
      </c>
      <c r="G101" t="b">
        <f t="shared" si="1"/>
        <v>0</v>
      </c>
      <c r="H101" s="56"/>
    </row>
    <row r="102" spans="1:8" ht="54" customHeight="1" x14ac:dyDescent="0.25">
      <c r="A102" s="31" t="s">
        <v>408</v>
      </c>
      <c r="B102" s="21" t="s">
        <v>150</v>
      </c>
      <c r="C102" s="16" t="s">
        <v>152</v>
      </c>
      <c r="D102" s="9" t="s">
        <v>353</v>
      </c>
      <c r="E102" s="9">
        <v>0</v>
      </c>
      <c r="F102" s="54">
        <v>6.9</v>
      </c>
      <c r="G102" t="b">
        <f t="shared" si="1"/>
        <v>0</v>
      </c>
      <c r="H102" s="56"/>
    </row>
    <row r="103" spans="1:8" ht="47.25" customHeight="1" x14ac:dyDescent="0.25">
      <c r="A103" s="31" t="s">
        <v>408</v>
      </c>
      <c r="B103" s="21" t="s">
        <v>151</v>
      </c>
      <c r="C103" s="16" t="s">
        <v>153</v>
      </c>
      <c r="D103" s="9" t="s">
        <v>354</v>
      </c>
      <c r="E103" s="9">
        <v>0</v>
      </c>
      <c r="F103" s="54">
        <v>3.5</v>
      </c>
      <c r="G103" t="b">
        <f t="shared" si="1"/>
        <v>0</v>
      </c>
      <c r="H103" s="56"/>
    </row>
    <row r="104" spans="1:8" ht="47.25" customHeight="1" x14ac:dyDescent="0.25">
      <c r="A104" s="31" t="s">
        <v>408</v>
      </c>
      <c r="B104" s="23" t="s">
        <v>154</v>
      </c>
      <c r="C104" s="16" t="s">
        <v>155</v>
      </c>
      <c r="D104" s="9" t="s">
        <v>355</v>
      </c>
      <c r="E104" s="9">
        <v>0</v>
      </c>
      <c r="F104" s="54">
        <v>179.9</v>
      </c>
      <c r="G104" t="b">
        <f t="shared" si="1"/>
        <v>0</v>
      </c>
      <c r="H104" s="56"/>
    </row>
    <row r="105" spans="1:8" ht="55.5" customHeight="1" x14ac:dyDescent="0.25">
      <c r="A105" s="31" t="s">
        <v>408</v>
      </c>
      <c r="B105" s="21" t="s">
        <v>156</v>
      </c>
      <c r="C105" s="16" t="s">
        <v>157</v>
      </c>
      <c r="D105" s="9" t="s">
        <v>356</v>
      </c>
      <c r="E105" s="9">
        <v>0</v>
      </c>
      <c r="F105" s="54">
        <v>12.9</v>
      </c>
      <c r="G105" t="b">
        <f t="shared" si="1"/>
        <v>0</v>
      </c>
      <c r="H105" s="56"/>
    </row>
    <row r="106" spans="1:8" ht="103.5" customHeight="1" x14ac:dyDescent="0.25">
      <c r="A106" s="31" t="s">
        <v>408</v>
      </c>
      <c r="B106" s="21" t="s">
        <v>158</v>
      </c>
      <c r="C106" s="16" t="s">
        <v>163</v>
      </c>
      <c r="D106" s="9" t="s">
        <v>357</v>
      </c>
      <c r="E106" s="9">
        <v>0</v>
      </c>
      <c r="F106" s="54">
        <v>20.9</v>
      </c>
      <c r="G106" t="b">
        <f t="shared" si="1"/>
        <v>0</v>
      </c>
      <c r="H106" s="56"/>
    </row>
    <row r="107" spans="1:8" ht="113.25" customHeight="1" x14ac:dyDescent="0.25">
      <c r="A107" s="31" t="s">
        <v>408</v>
      </c>
      <c r="B107" s="21" t="s">
        <v>159</v>
      </c>
      <c r="C107" s="16" t="s">
        <v>164</v>
      </c>
      <c r="D107" s="9" t="s">
        <v>358</v>
      </c>
      <c r="E107" s="9">
        <v>0</v>
      </c>
      <c r="F107" s="54">
        <v>22.9</v>
      </c>
      <c r="G107" t="b">
        <f t="shared" si="1"/>
        <v>0</v>
      </c>
      <c r="H107" s="56"/>
    </row>
    <row r="108" spans="1:8" ht="45" customHeight="1" x14ac:dyDescent="0.25">
      <c r="A108" s="31" t="s">
        <v>408</v>
      </c>
      <c r="B108" s="21" t="s">
        <v>160</v>
      </c>
      <c r="C108" s="16" t="s">
        <v>165</v>
      </c>
      <c r="D108" s="9" t="s">
        <v>359</v>
      </c>
      <c r="E108" s="9">
        <v>0</v>
      </c>
      <c r="F108" s="54">
        <v>129.9</v>
      </c>
      <c r="G108" t="b">
        <f t="shared" si="1"/>
        <v>0</v>
      </c>
      <c r="H108" s="56"/>
    </row>
    <row r="109" spans="1:8" ht="162" customHeight="1" x14ac:dyDescent="0.25">
      <c r="A109" s="31" t="s">
        <v>408</v>
      </c>
      <c r="B109" s="23" t="s">
        <v>161</v>
      </c>
      <c r="C109" s="16" t="s">
        <v>166</v>
      </c>
      <c r="D109" s="9" t="s">
        <v>469</v>
      </c>
      <c r="E109" s="9">
        <v>0</v>
      </c>
      <c r="F109" s="54">
        <v>399.9</v>
      </c>
      <c r="G109" t="b">
        <f t="shared" si="1"/>
        <v>0</v>
      </c>
      <c r="H109" s="56"/>
    </row>
    <row r="110" spans="1:8" ht="43.5" customHeight="1" x14ac:dyDescent="0.25">
      <c r="A110" s="31" t="s">
        <v>408</v>
      </c>
      <c r="B110" s="23" t="s">
        <v>162</v>
      </c>
      <c r="C110" s="16" t="s">
        <v>167</v>
      </c>
      <c r="D110" s="9" t="s">
        <v>360</v>
      </c>
      <c r="E110" s="9">
        <v>0</v>
      </c>
      <c r="F110" s="54">
        <v>99.9</v>
      </c>
      <c r="G110" t="b">
        <f t="shared" si="1"/>
        <v>0</v>
      </c>
      <c r="H110" s="56"/>
    </row>
    <row r="111" spans="1:8" ht="39" customHeight="1" x14ac:dyDescent="0.25">
      <c r="A111" s="31" t="s">
        <v>408</v>
      </c>
      <c r="B111" s="23" t="s">
        <v>168</v>
      </c>
      <c r="C111" s="16" t="s">
        <v>176</v>
      </c>
      <c r="D111" s="9" t="s">
        <v>361</v>
      </c>
      <c r="E111" s="9">
        <v>0</v>
      </c>
      <c r="F111" s="54">
        <v>54.9</v>
      </c>
      <c r="G111" t="b">
        <f t="shared" si="1"/>
        <v>0</v>
      </c>
      <c r="H111" s="56"/>
    </row>
    <row r="112" spans="1:8" ht="41.25" customHeight="1" x14ac:dyDescent="0.25">
      <c r="A112" s="31" t="s">
        <v>408</v>
      </c>
      <c r="B112" s="21" t="s">
        <v>169</v>
      </c>
      <c r="C112" s="16" t="s">
        <v>177</v>
      </c>
      <c r="D112" s="9" t="s">
        <v>362</v>
      </c>
      <c r="E112" s="9">
        <v>0</v>
      </c>
      <c r="F112" s="54">
        <v>39.9</v>
      </c>
      <c r="G112" t="b">
        <f t="shared" si="1"/>
        <v>0</v>
      </c>
      <c r="H112" s="56"/>
    </row>
    <row r="113" spans="1:9" ht="39.75" customHeight="1" x14ac:dyDescent="0.25">
      <c r="A113" s="31" t="s">
        <v>408</v>
      </c>
      <c r="B113" s="21" t="s">
        <v>170</v>
      </c>
      <c r="C113" s="16" t="s">
        <v>178</v>
      </c>
      <c r="D113" s="9" t="s">
        <v>362</v>
      </c>
      <c r="E113" s="9">
        <v>0</v>
      </c>
      <c r="F113" s="54">
        <v>19.899999999999999</v>
      </c>
      <c r="G113" t="b">
        <f t="shared" si="1"/>
        <v>0</v>
      </c>
      <c r="H113" s="56"/>
    </row>
    <row r="114" spans="1:9" ht="29.25" customHeight="1" x14ac:dyDescent="0.25">
      <c r="A114" s="31" t="s">
        <v>408</v>
      </c>
      <c r="B114" s="21" t="s">
        <v>171</v>
      </c>
      <c r="C114" s="16" t="s">
        <v>179</v>
      </c>
      <c r="D114" s="9" t="s">
        <v>363</v>
      </c>
      <c r="E114" s="9">
        <v>0</v>
      </c>
      <c r="F114" s="54">
        <v>19.899999999999999</v>
      </c>
      <c r="G114" t="b">
        <f t="shared" si="1"/>
        <v>0</v>
      </c>
      <c r="H114" s="56"/>
    </row>
    <row r="115" spans="1:9" ht="67.5" customHeight="1" x14ac:dyDescent="0.25">
      <c r="A115" s="31" t="s">
        <v>408</v>
      </c>
      <c r="B115" s="21" t="s">
        <v>172</v>
      </c>
      <c r="C115" s="16" t="s">
        <v>180</v>
      </c>
      <c r="D115" s="9" t="s">
        <v>364</v>
      </c>
      <c r="E115" s="9">
        <v>0</v>
      </c>
      <c r="F115" s="54">
        <v>54.9</v>
      </c>
      <c r="G115" t="b">
        <f t="shared" si="1"/>
        <v>0</v>
      </c>
      <c r="H115" s="56"/>
    </row>
    <row r="116" spans="1:9" ht="73.5" customHeight="1" x14ac:dyDescent="0.25">
      <c r="A116" s="31" t="s">
        <v>408</v>
      </c>
      <c r="B116" s="10" t="s">
        <v>173</v>
      </c>
      <c r="C116" s="78" t="s">
        <v>181</v>
      </c>
      <c r="D116" s="11" t="s">
        <v>365</v>
      </c>
      <c r="E116" s="11">
        <v>0</v>
      </c>
      <c r="F116" s="54">
        <v>129.9</v>
      </c>
      <c r="G116" t="b">
        <f t="shared" si="1"/>
        <v>0</v>
      </c>
      <c r="H116" s="56"/>
      <c r="I116" s="75"/>
    </row>
    <row r="117" spans="1:9" ht="38.25" customHeight="1" x14ac:dyDescent="0.25">
      <c r="A117" s="31" t="s">
        <v>408</v>
      </c>
      <c r="B117" s="10" t="s">
        <v>174</v>
      </c>
      <c r="C117" s="11" t="s">
        <v>175</v>
      </c>
      <c r="D117" s="11" t="s">
        <v>366</v>
      </c>
      <c r="E117" s="11">
        <v>0</v>
      </c>
      <c r="F117" s="54">
        <v>16.899999999999999</v>
      </c>
      <c r="G117" t="b">
        <f t="shared" si="1"/>
        <v>0</v>
      </c>
      <c r="H117" s="56"/>
      <c r="I117" s="75"/>
    </row>
    <row r="118" spans="1:9" ht="116.25" customHeight="1" x14ac:dyDescent="0.25">
      <c r="A118" s="31" t="s">
        <v>408</v>
      </c>
      <c r="B118" s="21" t="s">
        <v>182</v>
      </c>
      <c r="C118" s="16" t="s">
        <v>183</v>
      </c>
      <c r="D118" s="9" t="s">
        <v>367</v>
      </c>
      <c r="E118" s="9">
        <v>0</v>
      </c>
      <c r="F118" s="54">
        <v>1999.9</v>
      </c>
      <c r="G118" t="b">
        <f t="shared" si="1"/>
        <v>0</v>
      </c>
      <c r="H118" s="56"/>
    </row>
    <row r="119" spans="1:9" ht="91.5" customHeight="1" x14ac:dyDescent="0.25">
      <c r="A119" s="31" t="s">
        <v>184</v>
      </c>
      <c r="B119" s="18" t="s">
        <v>185</v>
      </c>
      <c r="C119" s="26" t="s">
        <v>186</v>
      </c>
      <c r="D119" s="9" t="s">
        <v>372</v>
      </c>
      <c r="E119" s="9">
        <v>0</v>
      </c>
      <c r="F119" s="54">
        <v>359.9</v>
      </c>
      <c r="G119" t="b">
        <f t="shared" si="1"/>
        <v>0</v>
      </c>
      <c r="H119" s="56"/>
    </row>
    <row r="120" spans="1:9" ht="54.75" customHeight="1" x14ac:dyDescent="0.25">
      <c r="A120" s="31" t="s">
        <v>184</v>
      </c>
      <c r="B120" s="18" t="s">
        <v>187</v>
      </c>
      <c r="C120" s="26" t="s">
        <v>188</v>
      </c>
      <c r="D120" s="9" t="s">
        <v>373</v>
      </c>
      <c r="E120" s="9">
        <v>0</v>
      </c>
      <c r="F120" s="54">
        <v>14.9</v>
      </c>
      <c r="G120" t="b">
        <f t="shared" si="1"/>
        <v>0</v>
      </c>
      <c r="H120" s="56"/>
    </row>
    <row r="121" spans="1:9" ht="58.5" customHeight="1" x14ac:dyDescent="0.25">
      <c r="A121" s="31" t="s">
        <v>184</v>
      </c>
      <c r="B121" s="27" t="s">
        <v>189</v>
      </c>
      <c r="C121" s="28" t="s">
        <v>190</v>
      </c>
      <c r="D121" s="9" t="s">
        <v>374</v>
      </c>
      <c r="E121" s="9">
        <v>0</v>
      </c>
      <c r="F121" s="54">
        <v>19.899999999999999</v>
      </c>
      <c r="G121" t="b">
        <f t="shared" si="1"/>
        <v>0</v>
      </c>
      <c r="H121" s="56"/>
    </row>
    <row r="122" spans="1:9" ht="54" customHeight="1" x14ac:dyDescent="0.25">
      <c r="A122" s="31" t="s">
        <v>191</v>
      </c>
      <c r="B122" s="21" t="s">
        <v>192</v>
      </c>
      <c r="C122" s="29" t="s">
        <v>193</v>
      </c>
      <c r="D122" s="20" t="s">
        <v>424</v>
      </c>
      <c r="E122" s="9">
        <v>0</v>
      </c>
      <c r="F122" s="54">
        <v>69.900000000000006</v>
      </c>
      <c r="G122" t="b">
        <f t="shared" si="1"/>
        <v>0</v>
      </c>
      <c r="H122" s="56"/>
    </row>
    <row r="123" spans="1:9" ht="84.75" customHeight="1" x14ac:dyDescent="0.25">
      <c r="A123" s="31" t="s">
        <v>191</v>
      </c>
      <c r="B123" s="21" t="s">
        <v>194</v>
      </c>
      <c r="C123" s="29" t="s">
        <v>195</v>
      </c>
      <c r="D123" s="20" t="s">
        <v>375</v>
      </c>
      <c r="E123" s="9">
        <v>0</v>
      </c>
      <c r="F123" s="54">
        <v>499.9</v>
      </c>
      <c r="G123" t="b">
        <f t="shared" si="1"/>
        <v>0</v>
      </c>
      <c r="H123" s="56"/>
    </row>
    <row r="124" spans="1:9" s="3" customFormat="1" ht="52.5" customHeight="1" x14ac:dyDescent="0.25">
      <c r="A124" s="31" t="s">
        <v>191</v>
      </c>
      <c r="B124" s="10" t="s">
        <v>196</v>
      </c>
      <c r="C124" s="19" t="s">
        <v>197</v>
      </c>
      <c r="D124" s="30" t="s">
        <v>376</v>
      </c>
      <c r="E124" s="9">
        <v>0</v>
      </c>
      <c r="F124" s="54">
        <v>5.9</v>
      </c>
      <c r="G124" t="b">
        <f t="shared" si="1"/>
        <v>0</v>
      </c>
      <c r="H124" s="56"/>
    </row>
    <row r="125" spans="1:9" s="3" customFormat="1" ht="48.75" customHeight="1" x14ac:dyDescent="0.25">
      <c r="A125" s="31" t="s">
        <v>191</v>
      </c>
      <c r="B125" s="10" t="s">
        <v>198</v>
      </c>
      <c r="C125" s="19" t="s">
        <v>199</v>
      </c>
      <c r="D125" s="30" t="s">
        <v>377</v>
      </c>
      <c r="E125" s="9">
        <v>0</v>
      </c>
      <c r="F125" s="54">
        <v>9.9</v>
      </c>
      <c r="G125" t="b">
        <f t="shared" si="1"/>
        <v>0</v>
      </c>
      <c r="H125" s="56"/>
    </row>
    <row r="126" spans="1:9" ht="58.5" customHeight="1" x14ac:dyDescent="0.25">
      <c r="A126" s="31" t="s">
        <v>200</v>
      </c>
      <c r="B126" s="21" t="s">
        <v>201</v>
      </c>
      <c r="C126" s="29" t="s">
        <v>202</v>
      </c>
      <c r="D126" s="9" t="s">
        <v>378</v>
      </c>
      <c r="E126" s="9">
        <v>0</v>
      </c>
      <c r="F126" s="54">
        <v>55.9</v>
      </c>
      <c r="G126" t="b">
        <f t="shared" si="1"/>
        <v>0</v>
      </c>
      <c r="H126" s="56"/>
    </row>
    <row r="127" spans="1:9" ht="60" customHeight="1" x14ac:dyDescent="0.25">
      <c r="A127" s="31" t="s">
        <v>200</v>
      </c>
      <c r="B127" s="21" t="s">
        <v>203</v>
      </c>
      <c r="C127" s="29" t="s">
        <v>204</v>
      </c>
      <c r="D127" s="9" t="s">
        <v>382</v>
      </c>
      <c r="E127" s="9">
        <v>0</v>
      </c>
      <c r="F127" s="54">
        <v>34.9</v>
      </c>
      <c r="G127" t="b">
        <f t="shared" si="1"/>
        <v>0</v>
      </c>
      <c r="H127" s="56"/>
    </row>
    <row r="128" spans="1:9" ht="60" customHeight="1" x14ac:dyDescent="0.25">
      <c r="A128" s="31" t="s">
        <v>200</v>
      </c>
      <c r="B128" s="21" t="s">
        <v>205</v>
      </c>
      <c r="C128" s="29" t="s">
        <v>206</v>
      </c>
      <c r="D128" s="9" t="s">
        <v>379</v>
      </c>
      <c r="E128" s="9">
        <v>0</v>
      </c>
      <c r="F128" s="54">
        <v>269.89999999999998</v>
      </c>
      <c r="G128" t="b">
        <f t="shared" si="1"/>
        <v>0</v>
      </c>
      <c r="H128" s="56"/>
    </row>
    <row r="129" spans="1:8" ht="90" customHeight="1" x14ac:dyDescent="0.25">
      <c r="A129" s="31" t="s">
        <v>200</v>
      </c>
      <c r="B129" s="21" t="s">
        <v>207</v>
      </c>
      <c r="C129" s="29" t="s">
        <v>208</v>
      </c>
      <c r="D129" s="9" t="s">
        <v>380</v>
      </c>
      <c r="E129" s="9">
        <v>0</v>
      </c>
      <c r="F129" s="54">
        <v>79.900000000000006</v>
      </c>
      <c r="G129" t="b">
        <f t="shared" si="1"/>
        <v>0</v>
      </c>
      <c r="H129" s="56"/>
    </row>
    <row r="130" spans="1:8" ht="65.25" customHeight="1" x14ac:dyDescent="0.25">
      <c r="A130" s="31" t="s">
        <v>200</v>
      </c>
      <c r="B130" s="21" t="s">
        <v>209</v>
      </c>
      <c r="C130" s="29" t="s">
        <v>210</v>
      </c>
      <c r="D130" s="9" t="s">
        <v>381</v>
      </c>
      <c r="E130" s="9">
        <v>0</v>
      </c>
      <c r="F130" s="54">
        <v>99.9</v>
      </c>
      <c r="G130" t="b">
        <f t="shared" si="1"/>
        <v>0</v>
      </c>
      <c r="H130" s="56"/>
    </row>
    <row r="131" spans="1:8" ht="65.25" customHeight="1" x14ac:dyDescent="0.25">
      <c r="A131" s="33" t="s">
        <v>200</v>
      </c>
      <c r="B131" s="58" t="s">
        <v>211</v>
      </c>
      <c r="C131" s="59" t="s">
        <v>212</v>
      </c>
      <c r="D131" s="36" t="s">
        <v>440</v>
      </c>
      <c r="E131" s="36">
        <v>0</v>
      </c>
      <c r="F131" s="60">
        <v>369.9</v>
      </c>
      <c r="G131" t="b">
        <f t="shared" si="1"/>
        <v>0</v>
      </c>
      <c r="H131" s="56"/>
    </row>
    <row r="132" spans="1:8" ht="89.25" x14ac:dyDescent="0.25">
      <c r="A132" s="31" t="s">
        <v>200</v>
      </c>
      <c r="B132" s="21" t="s">
        <v>442</v>
      </c>
      <c r="C132" s="61" t="s">
        <v>444</v>
      </c>
      <c r="D132" s="61" t="s">
        <v>446</v>
      </c>
      <c r="E132" s="9">
        <v>0</v>
      </c>
      <c r="F132" s="54">
        <v>99.9</v>
      </c>
      <c r="G132" s="57" t="b">
        <f t="shared" si="1"/>
        <v>0</v>
      </c>
      <c r="H132" s="56"/>
    </row>
    <row r="133" spans="1:8" ht="69.75" customHeight="1" x14ac:dyDescent="0.25">
      <c r="A133" s="31" t="s">
        <v>200</v>
      </c>
      <c r="B133" s="21" t="s">
        <v>443</v>
      </c>
      <c r="C133" s="61" t="s">
        <v>445</v>
      </c>
      <c r="D133" s="61" t="s">
        <v>463</v>
      </c>
      <c r="E133" s="9">
        <v>0</v>
      </c>
      <c r="F133" s="54">
        <v>109.9</v>
      </c>
      <c r="G133" s="57" t="b">
        <f t="shared" si="1"/>
        <v>0</v>
      </c>
      <c r="H133" s="56"/>
    </row>
    <row r="134" spans="1:8" ht="97.5" customHeight="1" x14ac:dyDescent="0.25">
      <c r="A134" s="31" t="s">
        <v>200</v>
      </c>
      <c r="B134" s="21" t="s">
        <v>213</v>
      </c>
      <c r="C134" s="29" t="s">
        <v>214</v>
      </c>
      <c r="D134" s="9" t="s">
        <v>441</v>
      </c>
      <c r="E134" s="9">
        <v>0</v>
      </c>
      <c r="F134" s="54">
        <v>259.89999999999998</v>
      </c>
      <c r="G134" t="b">
        <f t="shared" si="1"/>
        <v>0</v>
      </c>
      <c r="H134" s="57"/>
    </row>
    <row r="135" spans="1:8" ht="141" customHeight="1" x14ac:dyDescent="0.25">
      <c r="A135" s="31" t="s">
        <v>200</v>
      </c>
      <c r="B135" s="58" t="s">
        <v>215</v>
      </c>
      <c r="C135" s="59" t="s">
        <v>216</v>
      </c>
      <c r="D135" s="36" t="s">
        <v>383</v>
      </c>
      <c r="E135" s="36">
        <v>0</v>
      </c>
      <c r="F135" s="60">
        <v>229.9</v>
      </c>
      <c r="G135" t="b">
        <f t="shared" si="1"/>
        <v>0</v>
      </c>
      <c r="H135" s="57"/>
    </row>
    <row r="136" spans="1:8" ht="72" customHeight="1" x14ac:dyDescent="0.25">
      <c r="A136" s="31" t="s">
        <v>200</v>
      </c>
      <c r="B136" s="66" t="s">
        <v>447</v>
      </c>
      <c r="C136" s="67" t="s">
        <v>448</v>
      </c>
      <c r="D136" s="67" t="s">
        <v>455</v>
      </c>
      <c r="E136" s="9">
        <v>0</v>
      </c>
      <c r="F136" s="70">
        <v>69.900000000000006</v>
      </c>
      <c r="G136" s="57" t="b">
        <f t="shared" si="1"/>
        <v>0</v>
      </c>
      <c r="H136" s="57"/>
    </row>
    <row r="137" spans="1:8" ht="63.75" x14ac:dyDescent="0.25">
      <c r="A137" s="31" t="s">
        <v>200</v>
      </c>
      <c r="B137" s="66" t="s">
        <v>449</v>
      </c>
      <c r="C137" s="67" t="s">
        <v>450</v>
      </c>
      <c r="D137" s="67" t="s">
        <v>455</v>
      </c>
      <c r="E137" s="9">
        <v>0</v>
      </c>
      <c r="F137" s="70">
        <v>69.900000000000006</v>
      </c>
      <c r="G137" s="57" t="b">
        <f t="shared" ref="G137:G146" si="2">E137&gt;0</f>
        <v>0</v>
      </c>
      <c r="H137" s="57"/>
    </row>
    <row r="138" spans="1:8" ht="63.75" x14ac:dyDescent="0.25">
      <c r="A138" s="31" t="s">
        <v>200</v>
      </c>
      <c r="B138" s="68" t="s">
        <v>456</v>
      </c>
      <c r="C138" s="67" t="s">
        <v>451</v>
      </c>
      <c r="D138" s="67" t="s">
        <v>460</v>
      </c>
      <c r="E138" s="9">
        <v>0</v>
      </c>
      <c r="F138" s="70">
        <v>69.900000000000006</v>
      </c>
      <c r="G138" s="57" t="b">
        <f t="shared" si="2"/>
        <v>0</v>
      </c>
      <c r="H138" s="57"/>
    </row>
    <row r="139" spans="1:8" ht="66.75" customHeight="1" x14ac:dyDescent="0.25">
      <c r="A139" s="31" t="s">
        <v>200</v>
      </c>
      <c r="B139" s="68" t="s">
        <v>457</v>
      </c>
      <c r="C139" s="67" t="s">
        <v>452</v>
      </c>
      <c r="D139" s="67" t="s">
        <v>461</v>
      </c>
      <c r="E139" s="9">
        <v>0</v>
      </c>
      <c r="F139" s="70">
        <v>69.900000000000006</v>
      </c>
      <c r="G139" s="57" t="b">
        <f t="shared" si="2"/>
        <v>0</v>
      </c>
      <c r="H139" s="57"/>
    </row>
    <row r="140" spans="1:8" ht="63" customHeight="1" x14ac:dyDescent="0.25">
      <c r="A140" s="31" t="s">
        <v>200</v>
      </c>
      <c r="B140" s="68" t="s">
        <v>458</v>
      </c>
      <c r="C140" s="67" t="s">
        <v>453</v>
      </c>
      <c r="D140" s="67" t="s">
        <v>461</v>
      </c>
      <c r="E140" s="9">
        <v>0</v>
      </c>
      <c r="F140" s="70">
        <v>69.900000000000006</v>
      </c>
      <c r="G140" s="57" t="b">
        <f t="shared" si="2"/>
        <v>0</v>
      </c>
      <c r="H140" s="57"/>
    </row>
    <row r="141" spans="1:8" ht="102" x14ac:dyDescent="0.25">
      <c r="A141" s="31" t="s">
        <v>200</v>
      </c>
      <c r="B141" s="68" t="s">
        <v>459</v>
      </c>
      <c r="C141" s="67" t="s">
        <v>454</v>
      </c>
      <c r="D141" s="67" t="s">
        <v>462</v>
      </c>
      <c r="E141" s="9">
        <v>0</v>
      </c>
      <c r="F141" s="70">
        <v>69.900000000000006</v>
      </c>
      <c r="G141" s="57" t="b">
        <f t="shared" si="2"/>
        <v>0</v>
      </c>
      <c r="H141" s="57"/>
    </row>
    <row r="142" spans="1:8" ht="129" customHeight="1" x14ac:dyDescent="0.25">
      <c r="A142" s="31" t="s">
        <v>200</v>
      </c>
      <c r="B142" s="62" t="s">
        <v>217</v>
      </c>
      <c r="C142" s="63" t="s">
        <v>218</v>
      </c>
      <c r="D142" s="64" t="s">
        <v>384</v>
      </c>
      <c r="E142" s="64">
        <v>0</v>
      </c>
      <c r="F142" s="65">
        <v>29.9</v>
      </c>
      <c r="G142" t="b">
        <f t="shared" si="2"/>
        <v>0</v>
      </c>
      <c r="H142" s="56"/>
    </row>
    <row r="143" spans="1:8" ht="120" customHeight="1" x14ac:dyDescent="0.25">
      <c r="A143" s="31" t="s">
        <v>219</v>
      </c>
      <c r="B143" s="21" t="s">
        <v>220</v>
      </c>
      <c r="C143" s="16" t="s">
        <v>221</v>
      </c>
      <c r="D143" s="9" t="s">
        <v>385</v>
      </c>
      <c r="E143" s="9">
        <v>0</v>
      </c>
      <c r="F143" s="54">
        <v>899.9</v>
      </c>
      <c r="G143" t="b">
        <f t="shared" si="2"/>
        <v>0</v>
      </c>
      <c r="H143" s="56"/>
    </row>
    <row r="144" spans="1:8" ht="190.5" customHeight="1" x14ac:dyDescent="0.25">
      <c r="A144" s="31" t="s">
        <v>219</v>
      </c>
      <c r="B144" s="21" t="s">
        <v>222</v>
      </c>
      <c r="C144" s="16" t="s">
        <v>229</v>
      </c>
      <c r="D144" s="9" t="s">
        <v>387</v>
      </c>
      <c r="E144" s="9">
        <v>0</v>
      </c>
      <c r="F144" s="54">
        <v>199.9</v>
      </c>
      <c r="G144" t="b">
        <f t="shared" si="2"/>
        <v>0</v>
      </c>
      <c r="H144" s="56"/>
    </row>
    <row r="145" spans="1:8" ht="127.5" x14ac:dyDescent="0.25">
      <c r="A145" s="31" t="s">
        <v>219</v>
      </c>
      <c r="B145" s="21" t="s">
        <v>223</v>
      </c>
      <c r="C145" s="16" t="s">
        <v>230</v>
      </c>
      <c r="D145" s="9" t="s">
        <v>387</v>
      </c>
      <c r="E145" s="9">
        <v>0</v>
      </c>
      <c r="F145" s="54">
        <v>199.9</v>
      </c>
      <c r="G145" t="b">
        <f t="shared" si="2"/>
        <v>0</v>
      </c>
      <c r="H145" s="56"/>
    </row>
    <row r="146" spans="1:8" ht="181.5" customHeight="1" x14ac:dyDescent="0.25">
      <c r="A146" s="31" t="s">
        <v>219</v>
      </c>
      <c r="B146" s="21" t="s">
        <v>224</v>
      </c>
      <c r="C146" s="16" t="s">
        <v>231</v>
      </c>
      <c r="D146" s="9" t="s">
        <v>388</v>
      </c>
      <c r="E146" s="9">
        <v>0</v>
      </c>
      <c r="F146" s="54">
        <v>159.9</v>
      </c>
      <c r="G146" t="b">
        <f t="shared" si="2"/>
        <v>0</v>
      </c>
      <c r="H146" s="56"/>
    </row>
    <row r="147" spans="1:8" ht="180.75" customHeight="1" x14ac:dyDescent="0.25">
      <c r="A147" s="31" t="s">
        <v>219</v>
      </c>
      <c r="B147" s="21" t="s">
        <v>225</v>
      </c>
      <c r="C147" s="16" t="s">
        <v>232</v>
      </c>
      <c r="D147" s="9" t="s">
        <v>389</v>
      </c>
      <c r="E147" s="9">
        <v>0</v>
      </c>
      <c r="F147" s="54">
        <v>299.89999999999998</v>
      </c>
      <c r="G147" t="b">
        <f t="shared" ref="G147:G160" si="3">E147&gt;0</f>
        <v>0</v>
      </c>
      <c r="H147" s="56"/>
    </row>
    <row r="148" spans="1:8" ht="177" customHeight="1" x14ac:dyDescent="0.25">
      <c r="A148" s="31" t="s">
        <v>219</v>
      </c>
      <c r="B148" s="21" t="s">
        <v>226</v>
      </c>
      <c r="C148" s="16" t="s">
        <v>233</v>
      </c>
      <c r="D148" s="9" t="s">
        <v>390</v>
      </c>
      <c r="E148" s="9">
        <v>0</v>
      </c>
      <c r="F148" s="54">
        <v>459.9</v>
      </c>
      <c r="G148" t="b">
        <f t="shared" si="3"/>
        <v>0</v>
      </c>
      <c r="H148" s="56"/>
    </row>
    <row r="149" spans="1:8" ht="318.75" x14ac:dyDescent="0.25">
      <c r="A149" s="31" t="s">
        <v>219</v>
      </c>
      <c r="B149" s="21" t="s">
        <v>227</v>
      </c>
      <c r="C149" s="16" t="s">
        <v>228</v>
      </c>
      <c r="D149" s="9" t="s">
        <v>386</v>
      </c>
      <c r="E149" s="9">
        <v>0</v>
      </c>
      <c r="F149" s="54">
        <v>1299.9000000000001</v>
      </c>
      <c r="G149" t="b">
        <f t="shared" si="3"/>
        <v>0</v>
      </c>
      <c r="H149" s="56"/>
    </row>
    <row r="150" spans="1:8" s="3" customFormat="1" ht="65.25" customHeight="1" x14ac:dyDescent="0.25">
      <c r="A150" s="31" t="s">
        <v>430</v>
      </c>
      <c r="B150" s="15" t="s">
        <v>234</v>
      </c>
      <c r="C150" s="39" t="s">
        <v>235</v>
      </c>
      <c r="D150" s="11" t="s">
        <v>391</v>
      </c>
      <c r="E150" s="9">
        <v>0</v>
      </c>
      <c r="F150" s="54">
        <v>49.9</v>
      </c>
      <c r="G150" t="b">
        <f t="shared" si="3"/>
        <v>0</v>
      </c>
      <c r="H150" s="56"/>
    </row>
    <row r="151" spans="1:8" s="3" customFormat="1" ht="61.5" customHeight="1" x14ac:dyDescent="0.25">
      <c r="A151" s="31" t="s">
        <v>430</v>
      </c>
      <c r="B151" s="15" t="s">
        <v>236</v>
      </c>
      <c r="C151" s="39" t="s">
        <v>237</v>
      </c>
      <c r="D151" s="11" t="s">
        <v>391</v>
      </c>
      <c r="E151" s="9">
        <v>0</v>
      </c>
      <c r="F151" s="54">
        <v>49.9</v>
      </c>
      <c r="G151" t="b">
        <f t="shared" si="3"/>
        <v>0</v>
      </c>
      <c r="H151" s="56"/>
    </row>
    <row r="152" spans="1:8" ht="63" customHeight="1" x14ac:dyDescent="0.25">
      <c r="A152" s="31" t="s">
        <v>430</v>
      </c>
      <c r="B152" s="18" t="s">
        <v>238</v>
      </c>
      <c r="C152" s="38" t="s">
        <v>240</v>
      </c>
      <c r="D152" s="9" t="s">
        <v>391</v>
      </c>
      <c r="E152" s="9">
        <v>0</v>
      </c>
      <c r="F152" s="54">
        <v>49.9</v>
      </c>
      <c r="G152" t="b">
        <f t="shared" si="3"/>
        <v>0</v>
      </c>
      <c r="H152" s="56"/>
    </row>
    <row r="153" spans="1:8" ht="57.75" customHeight="1" x14ac:dyDescent="0.25">
      <c r="A153" s="31" t="s">
        <v>430</v>
      </c>
      <c r="B153" s="18" t="s">
        <v>239</v>
      </c>
      <c r="C153" s="38" t="s">
        <v>241</v>
      </c>
      <c r="D153" s="9" t="s">
        <v>391</v>
      </c>
      <c r="E153" s="9">
        <v>0</v>
      </c>
      <c r="F153" s="54">
        <v>49.9</v>
      </c>
      <c r="G153" t="b">
        <f t="shared" si="3"/>
        <v>0</v>
      </c>
      <c r="H153" s="56"/>
    </row>
    <row r="154" spans="1:8" ht="39.75" customHeight="1" x14ac:dyDescent="0.25">
      <c r="A154" s="32" t="s">
        <v>410</v>
      </c>
      <c r="B154" s="21" t="s">
        <v>242</v>
      </c>
      <c r="C154" s="29" t="s">
        <v>243</v>
      </c>
      <c r="D154" s="14" t="s">
        <v>392</v>
      </c>
      <c r="E154" s="9">
        <v>0</v>
      </c>
      <c r="F154" s="54">
        <v>3.9</v>
      </c>
      <c r="G154" t="b">
        <f t="shared" si="3"/>
        <v>0</v>
      </c>
      <c r="H154" s="56"/>
    </row>
    <row r="155" spans="1:8" ht="39.75" customHeight="1" x14ac:dyDescent="0.25">
      <c r="A155" s="32" t="s">
        <v>410</v>
      </c>
      <c r="B155" s="21" t="s">
        <v>244</v>
      </c>
      <c r="C155" s="29" t="s">
        <v>245</v>
      </c>
      <c r="D155" s="14" t="s">
        <v>393</v>
      </c>
      <c r="E155" s="9">
        <v>0</v>
      </c>
      <c r="F155" s="54">
        <v>6.9</v>
      </c>
      <c r="G155" t="b">
        <f t="shared" si="3"/>
        <v>0</v>
      </c>
      <c r="H155" s="56"/>
    </row>
    <row r="156" spans="1:8" ht="39.75" customHeight="1" x14ac:dyDescent="0.25">
      <c r="A156" s="32" t="s">
        <v>410</v>
      </c>
      <c r="B156" s="21" t="s">
        <v>246</v>
      </c>
      <c r="C156" s="29" t="s">
        <v>247</v>
      </c>
      <c r="D156" s="14" t="s">
        <v>394</v>
      </c>
      <c r="E156" s="9">
        <v>0</v>
      </c>
      <c r="F156" s="54">
        <v>9.9</v>
      </c>
      <c r="G156" t="b">
        <f t="shared" si="3"/>
        <v>0</v>
      </c>
      <c r="H156" s="56"/>
    </row>
    <row r="157" spans="1:8" ht="39.75" customHeight="1" x14ac:dyDescent="0.25">
      <c r="A157" s="32" t="s">
        <v>410</v>
      </c>
      <c r="B157" s="18" t="s">
        <v>248</v>
      </c>
      <c r="C157" s="26" t="s">
        <v>249</v>
      </c>
      <c r="D157" s="14" t="s">
        <v>395</v>
      </c>
      <c r="E157" s="9">
        <v>0</v>
      </c>
      <c r="F157" s="54">
        <v>2.5</v>
      </c>
      <c r="G157" t="b">
        <f t="shared" si="3"/>
        <v>0</v>
      </c>
      <c r="H157" s="56"/>
    </row>
    <row r="158" spans="1:8" s="3" customFormat="1" ht="39.75" customHeight="1" x14ac:dyDescent="0.25">
      <c r="A158" s="32" t="s">
        <v>410</v>
      </c>
      <c r="B158" s="10" t="s">
        <v>250</v>
      </c>
      <c r="C158" s="19" t="s">
        <v>251</v>
      </c>
      <c r="D158" s="19" t="s">
        <v>396</v>
      </c>
      <c r="E158" s="9">
        <v>0</v>
      </c>
      <c r="F158" s="54">
        <v>1.9</v>
      </c>
      <c r="G158" t="b">
        <f t="shared" si="3"/>
        <v>0</v>
      </c>
      <c r="H158" s="56"/>
    </row>
    <row r="159" spans="1:8" ht="39.75" customHeight="1" x14ac:dyDescent="0.25">
      <c r="A159" s="32" t="s">
        <v>410</v>
      </c>
      <c r="B159" s="21" t="s">
        <v>252</v>
      </c>
      <c r="C159" s="29" t="s">
        <v>253</v>
      </c>
      <c r="D159" s="9" t="s">
        <v>398</v>
      </c>
      <c r="E159" s="9">
        <v>0</v>
      </c>
      <c r="F159" s="54">
        <v>79.900000000000006</v>
      </c>
      <c r="G159" t="b">
        <f t="shared" si="3"/>
        <v>0</v>
      </c>
      <c r="H159" s="56"/>
    </row>
    <row r="160" spans="1:8" ht="39.75" customHeight="1" x14ac:dyDescent="0.25">
      <c r="A160" s="32" t="s">
        <v>410</v>
      </c>
      <c r="B160" s="21" t="s">
        <v>254</v>
      </c>
      <c r="C160" s="29" t="s">
        <v>255</v>
      </c>
      <c r="D160" s="14" t="s">
        <v>397</v>
      </c>
      <c r="E160" s="9">
        <v>0</v>
      </c>
      <c r="F160" s="54">
        <v>29.9</v>
      </c>
      <c r="G160" t="b">
        <f t="shared" si="3"/>
        <v>0</v>
      </c>
      <c r="H160" s="56"/>
    </row>
    <row r="161" spans="1:6" ht="14.25" customHeight="1" x14ac:dyDescent="0.25">
      <c r="A161" s="12"/>
      <c r="B161" s="24"/>
      <c r="C161" s="25"/>
      <c r="D161" s="12"/>
      <c r="E161" s="12"/>
      <c r="F161" s="71"/>
    </row>
    <row r="162" spans="1:6" x14ac:dyDescent="0.25">
      <c r="A162" s="12"/>
      <c r="B162" s="24"/>
      <c r="C162" s="25"/>
      <c r="D162" s="12"/>
      <c r="E162" s="12"/>
      <c r="F162" s="71"/>
    </row>
    <row r="163" spans="1:6" x14ac:dyDescent="0.25">
      <c r="A163" s="12"/>
      <c r="B163" s="24"/>
      <c r="C163" s="25"/>
      <c r="D163" s="12"/>
      <c r="E163" s="12"/>
      <c r="F163" s="71"/>
    </row>
    <row r="164" spans="1:6" x14ac:dyDescent="0.25">
      <c r="A164" s="12"/>
      <c r="B164" s="24"/>
      <c r="C164" s="25"/>
      <c r="D164" s="12"/>
      <c r="E164" s="12"/>
      <c r="F164" s="71"/>
    </row>
    <row r="165" spans="1:6" x14ac:dyDescent="0.25">
      <c r="A165" s="12"/>
      <c r="B165" s="24"/>
      <c r="C165" s="25"/>
      <c r="D165" s="12"/>
      <c r="E165" s="12"/>
      <c r="F165" s="71"/>
    </row>
    <row r="166" spans="1:6" x14ac:dyDescent="0.25">
      <c r="A166" s="12"/>
      <c r="B166" s="24"/>
      <c r="C166" s="25"/>
      <c r="D166" s="12"/>
      <c r="E166" s="12"/>
      <c r="F166" s="71"/>
    </row>
    <row r="167" spans="1:6" x14ac:dyDescent="0.25">
      <c r="A167" s="12"/>
      <c r="B167" s="24"/>
      <c r="C167" s="25"/>
      <c r="D167" s="12"/>
      <c r="E167" s="12"/>
      <c r="F167" s="71"/>
    </row>
    <row r="168" spans="1:6" x14ac:dyDescent="0.25">
      <c r="A168" s="12"/>
      <c r="B168" s="24"/>
      <c r="C168" s="25"/>
      <c r="D168" s="12"/>
      <c r="E168" s="12"/>
      <c r="F168" s="71"/>
    </row>
    <row r="169" spans="1:6" x14ac:dyDescent="0.25">
      <c r="A169" s="12"/>
      <c r="B169" s="24"/>
      <c r="C169" s="25"/>
      <c r="D169" s="12"/>
      <c r="E169" s="12"/>
      <c r="F169" s="71"/>
    </row>
    <row r="170" spans="1:6" x14ac:dyDescent="0.25">
      <c r="A170" s="12"/>
      <c r="B170" s="24"/>
      <c r="C170" s="25"/>
      <c r="D170" s="12"/>
      <c r="E170" s="12"/>
      <c r="F170" s="71"/>
    </row>
    <row r="171" spans="1:6" x14ac:dyDescent="0.25">
      <c r="A171" s="12"/>
      <c r="B171" s="24"/>
      <c r="C171" s="25"/>
      <c r="D171" s="12"/>
      <c r="E171" s="12"/>
      <c r="F171" s="71"/>
    </row>
    <row r="172" spans="1:6" x14ac:dyDescent="0.25">
      <c r="A172" s="12"/>
      <c r="B172" s="24"/>
      <c r="C172" s="25"/>
      <c r="D172" s="12"/>
      <c r="E172" s="12"/>
      <c r="F172" s="71"/>
    </row>
    <row r="173" spans="1:6" x14ac:dyDescent="0.25">
      <c r="A173" s="12"/>
      <c r="B173" s="24"/>
      <c r="C173" s="25"/>
      <c r="D173" s="12"/>
      <c r="E173" s="12"/>
      <c r="F173" s="71"/>
    </row>
    <row r="174" spans="1:6" x14ac:dyDescent="0.25">
      <c r="A174" s="12"/>
      <c r="B174" s="24"/>
      <c r="C174" s="25"/>
      <c r="D174" s="12"/>
      <c r="E174" s="12"/>
      <c r="F174" s="71"/>
    </row>
    <row r="175" spans="1:6" x14ac:dyDescent="0.25">
      <c r="A175" s="12"/>
      <c r="B175" s="24"/>
      <c r="C175" s="25"/>
      <c r="D175" s="12"/>
      <c r="E175" s="12"/>
      <c r="F175" s="71"/>
    </row>
    <row r="176" spans="1:6" x14ac:dyDescent="0.25">
      <c r="A176" s="12"/>
      <c r="B176" s="24"/>
      <c r="C176" s="25"/>
      <c r="D176" s="12"/>
      <c r="E176" s="12"/>
      <c r="F176" s="71"/>
    </row>
    <row r="177" spans="1:6" x14ac:dyDescent="0.25">
      <c r="A177" s="12"/>
      <c r="B177" s="24"/>
      <c r="C177" s="25"/>
      <c r="D177" s="12"/>
      <c r="E177" s="12"/>
      <c r="F177" s="71"/>
    </row>
    <row r="178" spans="1:6" x14ac:dyDescent="0.25">
      <c r="A178" s="12"/>
      <c r="B178" s="24"/>
      <c r="C178" s="25"/>
      <c r="D178" s="12"/>
      <c r="E178" s="12"/>
      <c r="F178" s="71"/>
    </row>
    <row r="179" spans="1:6" x14ac:dyDescent="0.25">
      <c r="A179" s="12"/>
      <c r="B179" s="24"/>
      <c r="C179" s="25"/>
      <c r="D179" s="12"/>
      <c r="E179" s="12"/>
      <c r="F179" s="71"/>
    </row>
    <row r="180" spans="1:6" x14ac:dyDescent="0.25">
      <c r="A180" s="12"/>
      <c r="B180" s="24"/>
      <c r="C180" s="25"/>
      <c r="D180" s="12"/>
      <c r="E180" s="12"/>
      <c r="F180" s="71"/>
    </row>
    <row r="181" spans="1:6" x14ac:dyDescent="0.25">
      <c r="A181" s="12"/>
      <c r="B181" s="24"/>
      <c r="C181" s="25"/>
      <c r="D181" s="12"/>
      <c r="E181" s="12"/>
      <c r="F181" s="71"/>
    </row>
    <row r="182" spans="1:6" x14ac:dyDescent="0.25">
      <c r="A182" s="12"/>
      <c r="B182" s="24"/>
      <c r="C182" s="25"/>
      <c r="D182" s="12"/>
      <c r="E182" s="12"/>
      <c r="F182" s="71"/>
    </row>
    <row r="183" spans="1:6" x14ac:dyDescent="0.25">
      <c r="A183" s="12"/>
      <c r="B183" s="24"/>
      <c r="C183" s="25"/>
      <c r="D183" s="12"/>
      <c r="E183" s="12"/>
      <c r="F183" s="71"/>
    </row>
    <row r="184" spans="1:6" x14ac:dyDescent="0.25">
      <c r="A184" s="12"/>
      <c r="B184" s="24"/>
      <c r="C184" s="25"/>
      <c r="D184" s="12"/>
      <c r="E184" s="12"/>
      <c r="F184" s="71"/>
    </row>
    <row r="185" spans="1:6" x14ac:dyDescent="0.25">
      <c r="A185" s="12"/>
      <c r="B185" s="24"/>
      <c r="C185" s="25"/>
      <c r="D185" s="12"/>
      <c r="E185" s="12"/>
      <c r="F185" s="71"/>
    </row>
    <row r="186" spans="1:6" x14ac:dyDescent="0.25">
      <c r="A186" s="12"/>
      <c r="B186" s="24"/>
      <c r="C186" s="25"/>
      <c r="D186" s="12"/>
      <c r="E186" s="12"/>
      <c r="F186" s="71"/>
    </row>
    <row r="187" spans="1:6" x14ac:dyDescent="0.25">
      <c r="A187" s="12"/>
      <c r="B187" s="24"/>
      <c r="C187" s="25"/>
      <c r="D187" s="12"/>
      <c r="E187" s="12"/>
      <c r="F187" s="71"/>
    </row>
    <row r="188" spans="1:6" x14ac:dyDescent="0.25">
      <c r="A188" s="12"/>
      <c r="B188" s="13"/>
      <c r="C188" s="12"/>
      <c r="D188" s="12"/>
      <c r="E188" s="12"/>
      <c r="F188" s="71"/>
    </row>
    <row r="189" spans="1:6" x14ac:dyDescent="0.25">
      <c r="A189" s="12"/>
      <c r="B189" s="13"/>
      <c r="C189" s="12"/>
      <c r="D189" s="12"/>
      <c r="E189" s="12"/>
      <c r="F189" s="71"/>
    </row>
    <row r="190" spans="1:6" x14ac:dyDescent="0.25">
      <c r="A190" s="12"/>
      <c r="B190" s="13"/>
      <c r="C190" s="12"/>
      <c r="D190" s="12"/>
      <c r="E190" s="12"/>
      <c r="F190" s="71"/>
    </row>
    <row r="191" spans="1:6" x14ac:dyDescent="0.25">
      <c r="A191" s="12"/>
      <c r="B191" s="13"/>
      <c r="C191" s="12"/>
      <c r="D191" s="12"/>
      <c r="E191" s="12"/>
      <c r="F191" s="71"/>
    </row>
    <row r="192" spans="1:6" x14ac:dyDescent="0.25">
      <c r="A192" s="12"/>
      <c r="B192" s="13"/>
      <c r="C192" s="12"/>
      <c r="D192" s="12"/>
      <c r="E192" s="12"/>
      <c r="F192" s="71"/>
    </row>
  </sheetData>
  <autoFilter ref="A5:G160" xr:uid="{00000000-0009-0000-0000-000000000000}"/>
  <mergeCells count="4">
    <mergeCell ref="A1:H1"/>
    <mergeCell ref="A2:H2"/>
    <mergeCell ref="A3:H3"/>
    <mergeCell ref="A4:H4"/>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boBox1">
          <controlPr defaultSize="0" autoLine="0" autoPict="0" listFillRange="Sheet1!A1:A12" r:id="rId5">
            <anchor moveWithCells="1">
              <from>
                <xdr:col>0</xdr:col>
                <xdr:colOff>1076325</xdr:colOff>
                <xdr:row>3</xdr:row>
                <xdr:rowOff>57150</xdr:rowOff>
              </from>
              <to>
                <xdr:col>2</xdr:col>
                <xdr:colOff>2228850</xdr:colOff>
                <xdr:row>3</xdr:row>
                <xdr:rowOff>276225</xdr:rowOff>
              </to>
            </anchor>
          </controlPr>
        </control>
      </mc:Choice>
      <mc:Fallback>
        <control shapeId="1025" r:id="rId4" name="Combo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12"/>
  <sheetViews>
    <sheetView workbookViewId="0">
      <selection activeCell="D21" sqref="D21"/>
    </sheetView>
  </sheetViews>
  <sheetFormatPr defaultRowHeight="15" x14ac:dyDescent="0.25"/>
  <sheetData>
    <row r="1" spans="1:1" x14ac:dyDescent="0.25">
      <c r="A1" t="s">
        <v>431</v>
      </c>
    </row>
    <row r="2" spans="1:1" x14ac:dyDescent="0.25">
      <c r="A2" t="s">
        <v>0</v>
      </c>
    </row>
    <row r="3" spans="1:1" x14ac:dyDescent="0.25">
      <c r="A3" t="s">
        <v>403</v>
      </c>
    </row>
    <row r="4" spans="1:1" x14ac:dyDescent="0.25">
      <c r="A4" t="s">
        <v>22</v>
      </c>
    </row>
    <row r="5" spans="1:1" x14ac:dyDescent="0.25">
      <c r="A5" t="s">
        <v>84</v>
      </c>
    </row>
    <row r="6" spans="1:1" x14ac:dyDescent="0.25">
      <c r="A6" t="s">
        <v>408</v>
      </c>
    </row>
    <row r="7" spans="1:1" x14ac:dyDescent="0.25">
      <c r="A7" t="s">
        <v>184</v>
      </c>
    </row>
    <row r="8" spans="1:1" x14ac:dyDescent="0.25">
      <c r="A8" t="s">
        <v>191</v>
      </c>
    </row>
    <row r="9" spans="1:1" x14ac:dyDescent="0.25">
      <c r="A9" t="s">
        <v>200</v>
      </c>
    </row>
    <row r="10" spans="1:1" x14ac:dyDescent="0.25">
      <c r="A10" t="s">
        <v>219</v>
      </c>
    </row>
    <row r="11" spans="1:1" x14ac:dyDescent="0.25">
      <c r="A11" t="s">
        <v>430</v>
      </c>
    </row>
    <row r="12" spans="1:1" x14ac:dyDescent="0.25">
      <c r="A12" t="s">
        <v>410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281"/>
  <sheetViews>
    <sheetView workbookViewId="0">
      <selection activeCell="E9" sqref="E9"/>
    </sheetView>
  </sheetViews>
  <sheetFormatPr defaultRowHeight="15" x14ac:dyDescent="0.25"/>
  <cols>
    <col min="1" max="1" width="21.5703125" customWidth="1"/>
    <col min="2" max="2" width="28.28515625" customWidth="1"/>
    <col min="3" max="3" width="14.5703125" customWidth="1"/>
    <col min="5" max="5" width="17.28515625" customWidth="1"/>
    <col min="6" max="6" width="25.85546875" customWidth="1"/>
    <col min="7" max="7" width="9.140625" hidden="1" customWidth="1"/>
  </cols>
  <sheetData>
    <row r="1" spans="1:7" ht="41.25" customHeight="1" x14ac:dyDescent="0.25">
      <c r="A1" s="87" t="s">
        <v>432</v>
      </c>
      <c r="B1" s="87"/>
      <c r="C1" s="87"/>
      <c r="D1" s="87"/>
      <c r="E1" s="87"/>
      <c r="F1" s="87"/>
    </row>
    <row r="2" spans="1:7" ht="36" customHeight="1" x14ac:dyDescent="0.25">
      <c r="A2" s="88" t="str">
        <f>'lista do wyboru'!A3:F3</f>
        <v xml:space="preserve">Dane placówki:
</v>
      </c>
      <c r="B2" s="88"/>
      <c r="C2" s="88"/>
      <c r="D2" s="88"/>
      <c r="E2" s="88"/>
      <c r="F2" s="89"/>
    </row>
    <row r="3" spans="1:7" ht="30" x14ac:dyDescent="0.25">
      <c r="A3" s="90" t="s">
        <v>433</v>
      </c>
      <c r="B3" s="90"/>
      <c r="C3" s="90"/>
      <c r="D3" s="90"/>
      <c r="E3" s="90"/>
      <c r="F3" s="53" t="s">
        <v>434</v>
      </c>
      <c r="G3" s="44"/>
    </row>
    <row r="4" spans="1:7" ht="30" x14ac:dyDescent="0.25">
      <c r="A4" s="48" t="s">
        <v>1</v>
      </c>
      <c r="B4" s="49" t="s">
        <v>2</v>
      </c>
      <c r="C4" s="50" t="s">
        <v>425</v>
      </c>
      <c r="D4" s="51" t="s">
        <v>435</v>
      </c>
      <c r="E4" s="52" t="s">
        <v>436</v>
      </c>
      <c r="F4" s="45">
        <f ca="1">SUM(E5:E329)</f>
        <v>0</v>
      </c>
      <c r="G4" s="44"/>
    </row>
    <row r="5" spans="1:7" x14ac:dyDescent="0.25">
      <c r="A5" s="46" t="str">
        <f ca="1">IF($G5="","--",INDEX('lista do wyboru'!$B$6:$F$160,$G5,1))</f>
        <v>--</v>
      </c>
      <c r="B5" s="46" t="str">
        <f ca="1">IF($G5="","--",INDEX('lista do wyboru'!$B$6:$F$160,$G5,2))</f>
        <v>--</v>
      </c>
      <c r="C5" s="46" t="str">
        <f ca="1">IF($G5="","--",INDEX('lista do wyboru'!$B$6:$F$160,$G5,4))</f>
        <v>--</v>
      </c>
      <c r="D5" s="47" t="str">
        <f ca="1">IF($G5="","--",INDEX('lista do wyboru'!$B$6:$F$160,$G5,5))</f>
        <v>--</v>
      </c>
      <c r="E5" s="47">
        <f ca="1">IF(C5 = "--",0,D5*C5)</f>
        <v>0</v>
      </c>
      <c r="F5" s="44"/>
      <c r="G5" s="44" t="str">
        <f ca="1">IF(FALSE = ISERROR(MATCH(TRUE,OFFSET('lista do wyboru'!$G$6:$G$160,G4,0),0)),G4+MATCH(TRUE,OFFSET('lista do wyboru'!$G$6:$G$160,G4,0),0),"")</f>
        <v/>
      </c>
    </row>
    <row r="6" spans="1:7" x14ac:dyDescent="0.25">
      <c r="A6" s="46" t="str">
        <f ca="1">IF($G6="","--",INDEX('lista do wyboru'!$B$6:$F$160,$G6,1))</f>
        <v>--</v>
      </c>
      <c r="B6" s="46" t="str">
        <f ca="1">IF($G6="","--",INDEX('lista do wyboru'!$B$6:$F$160,$G6,2))</f>
        <v>--</v>
      </c>
      <c r="C6" s="46" t="str">
        <f ca="1">IF($G6="","--",INDEX('lista do wyboru'!$B$6:$F$160,$G6,4))</f>
        <v>--</v>
      </c>
      <c r="D6" s="47" t="str">
        <f ca="1">IF($G6="","--",INDEX('lista do wyboru'!$B$6:$F$160,$G6,5))</f>
        <v>--</v>
      </c>
      <c r="E6" s="47">
        <f t="shared" ref="E6:E69" ca="1" si="0">IF(C6 = "--",0,D6*C6)</f>
        <v>0</v>
      </c>
      <c r="F6" s="44"/>
      <c r="G6" s="44" t="str">
        <f ca="1">IF(FALSE = ISERROR(MATCH(TRUE,OFFSET('lista do wyboru'!$G$6:$G$160,G5,0),0)),G5+MATCH(TRUE,OFFSET('lista do wyboru'!$G$6:$G$160,G5,0),0),"")</f>
        <v/>
      </c>
    </row>
    <row r="7" spans="1:7" x14ac:dyDescent="0.25">
      <c r="A7" s="46" t="str">
        <f ca="1">IF($G7="","--",INDEX('lista do wyboru'!$B$6:$F$160,$G7,1))</f>
        <v>--</v>
      </c>
      <c r="B7" s="46" t="str">
        <f ca="1">IF($G7="","--",INDEX('lista do wyboru'!$B$6:$F$160,$G7,2))</f>
        <v>--</v>
      </c>
      <c r="C7" s="46" t="str">
        <f ca="1">IF($G7="","--",INDEX('lista do wyboru'!$B$6:$F$160,$G7,4))</f>
        <v>--</v>
      </c>
      <c r="D7" s="47" t="str">
        <f ca="1">IF($G7="","--",INDEX('lista do wyboru'!$B$6:$F$160,$G7,5))</f>
        <v>--</v>
      </c>
      <c r="E7" s="47">
        <f t="shared" ca="1" si="0"/>
        <v>0</v>
      </c>
      <c r="F7" s="44"/>
      <c r="G7" s="44" t="str">
        <f ca="1">IF(FALSE = ISERROR(MATCH(TRUE,OFFSET('lista do wyboru'!$G$6:$G$160,G6,0),0)),G6+MATCH(TRUE,OFFSET('lista do wyboru'!$G$6:$G$160,G6,0),0),"")</f>
        <v/>
      </c>
    </row>
    <row r="8" spans="1:7" x14ac:dyDescent="0.25">
      <c r="A8" s="46" t="str">
        <f ca="1">IF($G8="","--",INDEX('lista do wyboru'!$B$6:$F$160,$G8,1))</f>
        <v>--</v>
      </c>
      <c r="B8" s="46" t="str">
        <f ca="1">IF($G8="","--",INDEX('lista do wyboru'!$B$6:$F$160,$G8,2))</f>
        <v>--</v>
      </c>
      <c r="C8" s="46" t="str">
        <f ca="1">IF($G8="","--",INDEX('lista do wyboru'!$B$6:$F$160,$G8,4))</f>
        <v>--</v>
      </c>
      <c r="D8" s="47" t="str">
        <f ca="1">IF($G8="","--",INDEX('lista do wyboru'!$B$6:$F$160,$G8,5))</f>
        <v>--</v>
      </c>
      <c r="E8" s="47">
        <f t="shared" ca="1" si="0"/>
        <v>0</v>
      </c>
      <c r="F8" s="44"/>
      <c r="G8" s="44" t="str">
        <f ca="1">IF(FALSE = ISERROR(MATCH(TRUE,OFFSET('lista do wyboru'!$G$6:$G$160,G7,0),0)),G7+MATCH(TRUE,OFFSET('lista do wyboru'!$G$6:$G$160,G7,0),0),"")</f>
        <v/>
      </c>
    </row>
    <row r="9" spans="1:7" x14ac:dyDescent="0.25">
      <c r="A9" s="46" t="str">
        <f ca="1">IF($G9="","--",INDEX('lista do wyboru'!$B$6:$F$160,$G9,1))</f>
        <v>--</v>
      </c>
      <c r="B9" s="46" t="str">
        <f ca="1">IF($G9="","--",INDEX('lista do wyboru'!$B$6:$F$160,$G9,2))</f>
        <v>--</v>
      </c>
      <c r="C9" s="46" t="str">
        <f ca="1">IF($G9="","--",INDEX('lista do wyboru'!$B$6:$F$160,$G9,4))</f>
        <v>--</v>
      </c>
      <c r="D9" s="47" t="str">
        <f ca="1">IF($G9="","--",INDEX('lista do wyboru'!$B$6:$F$160,$G9,5))</f>
        <v>--</v>
      </c>
      <c r="E9" s="47">
        <f t="shared" ca="1" si="0"/>
        <v>0</v>
      </c>
      <c r="F9" s="44"/>
      <c r="G9" s="44" t="str">
        <f ca="1">IF(FALSE = ISERROR(MATCH(TRUE,OFFSET('lista do wyboru'!$G$6:$G$160,G8,0),0)),G8+MATCH(TRUE,OFFSET('lista do wyboru'!$G$6:$G$160,G8,0),0),"")</f>
        <v/>
      </c>
    </row>
    <row r="10" spans="1:7" x14ac:dyDescent="0.25">
      <c r="A10" s="46" t="str">
        <f ca="1">IF($G10="","--",INDEX('lista do wyboru'!$B$6:$F$160,$G10,1))</f>
        <v>--</v>
      </c>
      <c r="B10" s="46" t="str">
        <f ca="1">IF($G10="","--",INDEX('lista do wyboru'!$B$6:$F$160,$G10,2))</f>
        <v>--</v>
      </c>
      <c r="C10" s="46" t="str">
        <f ca="1">IF($G10="","--",INDEX('lista do wyboru'!$B$6:$F$160,$G10,4))</f>
        <v>--</v>
      </c>
      <c r="D10" s="47" t="str">
        <f ca="1">IF($G10="","--",INDEX('lista do wyboru'!$B$6:$F$160,$G10,5))</f>
        <v>--</v>
      </c>
      <c r="E10" s="47">
        <f t="shared" ca="1" si="0"/>
        <v>0</v>
      </c>
      <c r="F10" s="44"/>
      <c r="G10" s="44" t="str">
        <f ca="1">IF(FALSE = ISERROR(MATCH(TRUE,OFFSET('lista do wyboru'!$G$6:$G$160,G9,0),0)),G9+MATCH(TRUE,OFFSET('lista do wyboru'!$G$6:$G$160,G9,0),0),"")</f>
        <v/>
      </c>
    </row>
    <row r="11" spans="1:7" x14ac:dyDescent="0.25">
      <c r="A11" s="46" t="str">
        <f ca="1">IF($G11="","--",INDEX('lista do wyboru'!$B$6:$F$160,$G11,1))</f>
        <v>--</v>
      </c>
      <c r="B11" s="46" t="str">
        <f ca="1">IF($G11="","--",INDEX('lista do wyboru'!$B$6:$F$160,$G11,2))</f>
        <v>--</v>
      </c>
      <c r="C11" s="46" t="str">
        <f ca="1">IF($G11="","--",INDEX('lista do wyboru'!$B$6:$F$160,$G11,4))</f>
        <v>--</v>
      </c>
      <c r="D11" s="47" t="str">
        <f ca="1">IF($G11="","--",INDEX('lista do wyboru'!$B$6:$F$160,$G11,5))</f>
        <v>--</v>
      </c>
      <c r="E11" s="47">
        <f t="shared" ca="1" si="0"/>
        <v>0</v>
      </c>
      <c r="F11" s="44"/>
      <c r="G11" s="44" t="str">
        <f ca="1">IF(FALSE = ISERROR(MATCH(TRUE,OFFSET('lista do wyboru'!$G$6:$G$160,G10,0),0)),G10+MATCH(TRUE,OFFSET('lista do wyboru'!$G$6:$G$160,G10,0),0),"")</f>
        <v/>
      </c>
    </row>
    <row r="12" spans="1:7" x14ac:dyDescent="0.25">
      <c r="A12" s="46" t="str">
        <f ca="1">IF($G12="","--",INDEX('lista do wyboru'!$B$6:$F$160,$G12,1))</f>
        <v>--</v>
      </c>
      <c r="B12" s="46" t="str">
        <f ca="1">IF($G12="","--",INDEX('lista do wyboru'!$B$6:$F$160,$G12,2))</f>
        <v>--</v>
      </c>
      <c r="C12" s="46" t="str">
        <f ca="1">IF($G12="","--",INDEX('lista do wyboru'!$B$6:$F$160,$G12,4))</f>
        <v>--</v>
      </c>
      <c r="D12" s="47" t="str">
        <f ca="1">IF($G12="","--",INDEX('lista do wyboru'!$B$6:$F$160,$G12,5))</f>
        <v>--</v>
      </c>
      <c r="E12" s="47">
        <f t="shared" ca="1" si="0"/>
        <v>0</v>
      </c>
      <c r="F12" s="44"/>
      <c r="G12" s="44" t="str">
        <f ca="1">IF(FALSE = ISERROR(MATCH(TRUE,OFFSET('lista do wyboru'!$G$6:$G$160,G11,0),0)),G11+MATCH(TRUE,OFFSET('lista do wyboru'!$G$6:$G$160,G11,0),0),"")</f>
        <v/>
      </c>
    </row>
    <row r="13" spans="1:7" x14ac:dyDescent="0.25">
      <c r="A13" s="46" t="str">
        <f ca="1">IF($G13="","--",INDEX('lista do wyboru'!$B$6:$F$160,$G13,1))</f>
        <v>--</v>
      </c>
      <c r="B13" s="46" t="str">
        <f ca="1">IF($G13="","--",INDEX('lista do wyboru'!$B$6:$F$160,$G13,2))</f>
        <v>--</v>
      </c>
      <c r="C13" s="46" t="str">
        <f ca="1">IF($G13="","--",INDEX('lista do wyboru'!$B$6:$F$160,$G13,4))</f>
        <v>--</v>
      </c>
      <c r="D13" s="47" t="str">
        <f ca="1">IF($G13="","--",INDEX('lista do wyboru'!$B$6:$F$160,$G13,5))</f>
        <v>--</v>
      </c>
      <c r="E13" s="47">
        <f t="shared" ca="1" si="0"/>
        <v>0</v>
      </c>
      <c r="F13" s="44"/>
      <c r="G13" s="44" t="str">
        <f ca="1">IF(FALSE = ISERROR(MATCH(TRUE,OFFSET('lista do wyboru'!$G$6:$G$160,G12,0),0)),G12+MATCH(TRUE,OFFSET('lista do wyboru'!$G$6:$G$160,G12,0),0),"")</f>
        <v/>
      </c>
    </row>
    <row r="14" spans="1:7" x14ac:dyDescent="0.25">
      <c r="A14" s="46" t="str">
        <f ca="1">IF($G14="","--",INDEX('lista do wyboru'!$B$6:$F$160,$G14,1))</f>
        <v>--</v>
      </c>
      <c r="B14" s="46" t="str">
        <f ca="1">IF($G14="","--",INDEX('lista do wyboru'!$B$6:$F$160,$G14,2))</f>
        <v>--</v>
      </c>
      <c r="C14" s="46" t="str">
        <f ca="1">IF($G14="","--",INDEX('lista do wyboru'!$B$6:$F$160,$G14,4))</f>
        <v>--</v>
      </c>
      <c r="D14" s="47" t="str">
        <f ca="1">IF($G14="","--",INDEX('lista do wyboru'!$B$6:$F$160,$G14,5))</f>
        <v>--</v>
      </c>
      <c r="E14" s="47">
        <f t="shared" ca="1" si="0"/>
        <v>0</v>
      </c>
      <c r="F14" s="44"/>
      <c r="G14" s="44" t="str">
        <f ca="1">IF(FALSE = ISERROR(MATCH(TRUE,OFFSET('lista do wyboru'!$G$6:$G$160,G13,0),0)),G13+MATCH(TRUE,OFFSET('lista do wyboru'!$G$6:$G$160,G13,0),0),"")</f>
        <v/>
      </c>
    </row>
    <row r="15" spans="1:7" x14ac:dyDescent="0.25">
      <c r="A15" s="46" t="str">
        <f ca="1">IF($G15="","--",INDEX('lista do wyboru'!$B$6:$F$160,$G15,1))</f>
        <v>--</v>
      </c>
      <c r="B15" s="46" t="str">
        <f ca="1">IF($G15="","--",INDEX('lista do wyboru'!$B$6:$F$160,$G15,2))</f>
        <v>--</v>
      </c>
      <c r="C15" s="46" t="str">
        <f ca="1">IF($G15="","--",INDEX('lista do wyboru'!$B$6:$F$160,$G15,4))</f>
        <v>--</v>
      </c>
      <c r="D15" s="47" t="str">
        <f ca="1">IF($G15="","--",INDEX('lista do wyboru'!$B$6:$F$160,$G15,5))</f>
        <v>--</v>
      </c>
      <c r="E15" s="47">
        <f t="shared" ca="1" si="0"/>
        <v>0</v>
      </c>
      <c r="F15" s="44"/>
      <c r="G15" s="44" t="str">
        <f ca="1">IF(FALSE = ISERROR(MATCH(TRUE,OFFSET('lista do wyboru'!$G$6:$G$160,G14,0),0)),G14+MATCH(TRUE,OFFSET('lista do wyboru'!$G$6:$G$160,G14,0),0),"")</f>
        <v/>
      </c>
    </row>
    <row r="16" spans="1:7" x14ac:dyDescent="0.25">
      <c r="A16" s="46" t="str">
        <f ca="1">IF($G16="","--",INDEX('lista do wyboru'!$B$6:$F$160,$G16,1))</f>
        <v>--</v>
      </c>
      <c r="B16" s="46" t="str">
        <f ca="1">IF($G16="","--",INDEX('lista do wyboru'!$B$6:$F$160,$G16,2))</f>
        <v>--</v>
      </c>
      <c r="C16" s="46" t="str">
        <f ca="1">IF($G16="","--",INDEX('lista do wyboru'!$B$6:$F$160,$G16,4))</f>
        <v>--</v>
      </c>
      <c r="D16" s="47" t="str">
        <f ca="1">IF($G16="","--",INDEX('lista do wyboru'!$B$6:$F$160,$G16,5))</f>
        <v>--</v>
      </c>
      <c r="E16" s="47">
        <f t="shared" ca="1" si="0"/>
        <v>0</v>
      </c>
      <c r="F16" s="44"/>
      <c r="G16" s="44" t="str">
        <f ca="1">IF(FALSE = ISERROR(MATCH(TRUE,OFFSET('lista do wyboru'!$G$6:$G$160,G15,0),0)),G15+MATCH(TRUE,OFFSET('lista do wyboru'!$G$6:$G$160,G15,0),0),"")</f>
        <v/>
      </c>
    </row>
    <row r="17" spans="1:7" x14ac:dyDescent="0.25">
      <c r="A17" s="46" t="str">
        <f ca="1">IF($G17="","--",INDEX('lista do wyboru'!$B$6:$F$160,$G17,1))</f>
        <v>--</v>
      </c>
      <c r="B17" s="46" t="str">
        <f ca="1">IF($G17="","--",INDEX('lista do wyboru'!$B$6:$F$160,$G17,2))</f>
        <v>--</v>
      </c>
      <c r="C17" s="46" t="str">
        <f ca="1">IF($G17="","--",INDEX('lista do wyboru'!$B$6:$F$160,$G17,4))</f>
        <v>--</v>
      </c>
      <c r="D17" s="47" t="str">
        <f ca="1">IF($G17="","--",INDEX('lista do wyboru'!$B$6:$F$160,$G17,5))</f>
        <v>--</v>
      </c>
      <c r="E17" s="47">
        <f t="shared" ca="1" si="0"/>
        <v>0</v>
      </c>
      <c r="F17" s="44"/>
      <c r="G17" s="44" t="str">
        <f ca="1">IF(FALSE = ISERROR(MATCH(TRUE,OFFSET('lista do wyboru'!$G$6:$G$160,G16,0),0)),G16+MATCH(TRUE,OFFSET('lista do wyboru'!$G$6:$G$160,G16,0),0),"")</f>
        <v/>
      </c>
    </row>
    <row r="18" spans="1:7" x14ac:dyDescent="0.25">
      <c r="A18" s="46" t="str">
        <f ca="1">IF($G18="","--",INDEX('lista do wyboru'!$B$6:$F$160,$G18,1))</f>
        <v>--</v>
      </c>
      <c r="B18" s="46" t="str">
        <f ca="1">IF($G18="","--",INDEX('lista do wyboru'!$B$6:$F$160,$G18,2))</f>
        <v>--</v>
      </c>
      <c r="C18" s="46" t="str">
        <f ca="1">IF($G18="","--",INDEX('lista do wyboru'!$B$6:$F$160,$G18,4))</f>
        <v>--</v>
      </c>
      <c r="D18" s="47" t="str">
        <f ca="1">IF($G18="","--",INDEX('lista do wyboru'!$B$6:$F$160,$G18,5))</f>
        <v>--</v>
      </c>
      <c r="E18" s="47">
        <f t="shared" ca="1" si="0"/>
        <v>0</v>
      </c>
      <c r="F18" s="44"/>
      <c r="G18" s="44" t="str">
        <f ca="1">IF(FALSE = ISERROR(MATCH(TRUE,OFFSET('lista do wyboru'!$G$6:$G$160,G17,0),0)),G17+MATCH(TRUE,OFFSET('lista do wyboru'!$G$6:$G$160,G17,0),0),"")</f>
        <v/>
      </c>
    </row>
    <row r="19" spans="1:7" x14ac:dyDescent="0.25">
      <c r="A19" s="46" t="str">
        <f ca="1">IF($G19="","--",INDEX('lista do wyboru'!$B$6:$F$160,$G19,1))</f>
        <v>--</v>
      </c>
      <c r="B19" s="46" t="str">
        <f ca="1">IF($G19="","--",INDEX('lista do wyboru'!$B$6:$F$160,$G19,2))</f>
        <v>--</v>
      </c>
      <c r="C19" s="46" t="str">
        <f ca="1">IF($G19="","--",INDEX('lista do wyboru'!$B$6:$F$160,$G19,4))</f>
        <v>--</v>
      </c>
      <c r="D19" s="47" t="str">
        <f ca="1">IF($G19="","--",INDEX('lista do wyboru'!$B$6:$F$160,$G19,5))</f>
        <v>--</v>
      </c>
      <c r="E19" s="47">
        <f t="shared" ca="1" si="0"/>
        <v>0</v>
      </c>
      <c r="F19" s="44"/>
      <c r="G19" s="44" t="str">
        <f ca="1">IF(FALSE = ISERROR(MATCH(TRUE,OFFSET('lista do wyboru'!$G$6:$G$160,G18,0),0)),G18+MATCH(TRUE,OFFSET('lista do wyboru'!$G$6:$G$160,G18,0),0),"")</f>
        <v/>
      </c>
    </row>
    <row r="20" spans="1:7" x14ac:dyDescent="0.25">
      <c r="A20" s="46" t="str">
        <f ca="1">IF($G20="","--",INDEX('lista do wyboru'!$B$6:$F$160,$G20,1))</f>
        <v>--</v>
      </c>
      <c r="B20" s="46" t="str">
        <f ca="1">IF($G20="","--",INDEX('lista do wyboru'!$B$6:$F$160,$G20,2))</f>
        <v>--</v>
      </c>
      <c r="C20" s="46" t="str">
        <f ca="1">IF($G20="","--",INDEX('lista do wyboru'!$B$6:$F$160,$G20,4))</f>
        <v>--</v>
      </c>
      <c r="D20" s="47" t="str">
        <f ca="1">IF($G20="","--",INDEX('lista do wyboru'!$B$6:$F$160,$G20,5))</f>
        <v>--</v>
      </c>
      <c r="E20" s="47">
        <f t="shared" ca="1" si="0"/>
        <v>0</v>
      </c>
      <c r="F20" s="44"/>
      <c r="G20" s="44" t="str">
        <f ca="1">IF(FALSE = ISERROR(MATCH(TRUE,OFFSET('lista do wyboru'!$G$6:$G$160,G19,0),0)),G19+MATCH(TRUE,OFFSET('lista do wyboru'!$G$6:$G$160,G19,0),0),"")</f>
        <v/>
      </c>
    </row>
    <row r="21" spans="1:7" x14ac:dyDescent="0.25">
      <c r="A21" s="46" t="str">
        <f ca="1">IF($G21="","--",INDEX('lista do wyboru'!$B$6:$F$160,$G21,1))</f>
        <v>--</v>
      </c>
      <c r="B21" s="46" t="str">
        <f ca="1">IF($G21="","--",INDEX('lista do wyboru'!$B$6:$F$160,$G21,2))</f>
        <v>--</v>
      </c>
      <c r="C21" s="46" t="str">
        <f ca="1">IF($G21="","--",INDEX('lista do wyboru'!$B$6:$F$160,$G21,4))</f>
        <v>--</v>
      </c>
      <c r="D21" s="47" t="str">
        <f ca="1">IF($G21="","--",INDEX('lista do wyboru'!$B$6:$F$160,$G21,5))</f>
        <v>--</v>
      </c>
      <c r="E21" s="47">
        <f t="shared" ca="1" si="0"/>
        <v>0</v>
      </c>
      <c r="F21" s="44"/>
      <c r="G21" s="44" t="str">
        <f ca="1">IF(FALSE = ISERROR(MATCH(TRUE,OFFSET('lista do wyboru'!$G$6:$G$160,G20,0),0)),G20+MATCH(TRUE,OFFSET('lista do wyboru'!$G$6:$G$160,G20,0),0),"")</f>
        <v/>
      </c>
    </row>
    <row r="22" spans="1:7" x14ac:dyDescent="0.25">
      <c r="A22" s="46" t="str">
        <f ca="1">IF($G22="","--",INDEX('lista do wyboru'!$B$6:$F$160,$G22,1))</f>
        <v>--</v>
      </c>
      <c r="B22" s="46" t="str">
        <f ca="1">IF($G22="","--",INDEX('lista do wyboru'!$B$6:$F$160,$G22,2))</f>
        <v>--</v>
      </c>
      <c r="C22" s="46" t="str">
        <f ca="1">IF($G22="","--",INDEX('lista do wyboru'!$B$6:$F$160,$G22,4))</f>
        <v>--</v>
      </c>
      <c r="D22" s="47" t="str">
        <f ca="1">IF($G22="","--",INDEX('lista do wyboru'!$B$6:$F$160,$G22,5))</f>
        <v>--</v>
      </c>
      <c r="E22" s="47">
        <f t="shared" ca="1" si="0"/>
        <v>0</v>
      </c>
      <c r="F22" s="44"/>
      <c r="G22" s="44" t="str">
        <f ca="1">IF(FALSE = ISERROR(MATCH(TRUE,OFFSET('lista do wyboru'!$G$6:$G$160,G21,0),0)),G21+MATCH(TRUE,OFFSET('lista do wyboru'!$G$6:$G$160,G21,0),0),"")</f>
        <v/>
      </c>
    </row>
    <row r="23" spans="1:7" x14ac:dyDescent="0.25">
      <c r="A23" s="46" t="str">
        <f ca="1">IF($G23="","--",INDEX('lista do wyboru'!$B$6:$F$160,$G23,1))</f>
        <v>--</v>
      </c>
      <c r="B23" s="46" t="str">
        <f ca="1">IF($G23="","--",INDEX('lista do wyboru'!$B$6:$F$160,$G23,2))</f>
        <v>--</v>
      </c>
      <c r="C23" s="46" t="str">
        <f ca="1">IF($G23="","--",INDEX('lista do wyboru'!$B$6:$F$160,$G23,4))</f>
        <v>--</v>
      </c>
      <c r="D23" s="47" t="str">
        <f ca="1">IF($G23="","--",INDEX('lista do wyboru'!$B$6:$F$160,$G23,5))</f>
        <v>--</v>
      </c>
      <c r="E23" s="47">
        <f t="shared" ca="1" si="0"/>
        <v>0</v>
      </c>
      <c r="F23" s="44"/>
      <c r="G23" s="44" t="str">
        <f ca="1">IF(FALSE = ISERROR(MATCH(TRUE,OFFSET('lista do wyboru'!$G$6:$G$160,G22,0),0)),G22+MATCH(TRUE,OFFSET('lista do wyboru'!$G$6:$G$160,G22,0),0),"")</f>
        <v/>
      </c>
    </row>
    <row r="24" spans="1:7" x14ac:dyDescent="0.25">
      <c r="A24" s="46" t="str">
        <f ca="1">IF($G24="","--",INDEX('lista do wyboru'!$B$6:$F$160,$G24,1))</f>
        <v>--</v>
      </c>
      <c r="B24" s="46" t="str">
        <f ca="1">IF($G24="","--",INDEX('lista do wyboru'!$B$6:$F$160,$G24,2))</f>
        <v>--</v>
      </c>
      <c r="C24" s="46" t="str">
        <f ca="1">IF($G24="","--",INDEX('lista do wyboru'!$B$6:$F$160,$G24,4))</f>
        <v>--</v>
      </c>
      <c r="D24" s="47" t="str">
        <f ca="1">IF($G24="","--",INDEX('lista do wyboru'!$B$6:$F$160,$G24,5))</f>
        <v>--</v>
      </c>
      <c r="E24" s="47">
        <f t="shared" ca="1" si="0"/>
        <v>0</v>
      </c>
      <c r="F24" s="44"/>
      <c r="G24" s="44" t="str">
        <f ca="1">IF(FALSE = ISERROR(MATCH(TRUE,OFFSET('lista do wyboru'!$G$6:$G$160,G23,0),0)),G23+MATCH(TRUE,OFFSET('lista do wyboru'!$G$6:$G$160,G23,0),0),"")</f>
        <v/>
      </c>
    </row>
    <row r="25" spans="1:7" x14ac:dyDescent="0.25">
      <c r="A25" s="46" t="str">
        <f ca="1">IF($G25="","--",INDEX('lista do wyboru'!$B$6:$F$160,$G25,1))</f>
        <v>--</v>
      </c>
      <c r="B25" s="46" t="str">
        <f ca="1">IF($G25="","--",INDEX('lista do wyboru'!$B$6:$F$160,$G25,2))</f>
        <v>--</v>
      </c>
      <c r="C25" s="46" t="str">
        <f ca="1">IF($G25="","--",INDEX('lista do wyboru'!$B$6:$F$160,$G25,4))</f>
        <v>--</v>
      </c>
      <c r="D25" s="47" t="str">
        <f ca="1">IF($G25="","--",INDEX('lista do wyboru'!$B$6:$F$160,$G25,5))</f>
        <v>--</v>
      </c>
      <c r="E25" s="47">
        <f t="shared" ca="1" si="0"/>
        <v>0</v>
      </c>
      <c r="F25" s="44"/>
      <c r="G25" s="44" t="str">
        <f ca="1">IF(FALSE = ISERROR(MATCH(TRUE,OFFSET('lista do wyboru'!$G$6:$G$160,G24,0),0)),G24+MATCH(TRUE,OFFSET('lista do wyboru'!$G$6:$G$160,G24,0),0),"")</f>
        <v/>
      </c>
    </row>
    <row r="26" spans="1:7" x14ac:dyDescent="0.25">
      <c r="A26" s="46" t="str">
        <f ca="1">IF($G26="","--",INDEX('lista do wyboru'!$B$6:$F$160,$G26,1))</f>
        <v>--</v>
      </c>
      <c r="B26" s="46" t="str">
        <f ca="1">IF($G26="","--",INDEX('lista do wyboru'!$B$6:$F$160,$G26,2))</f>
        <v>--</v>
      </c>
      <c r="C26" s="46" t="str">
        <f ca="1">IF($G26="","--",INDEX('lista do wyboru'!$B$6:$F$160,$G26,4))</f>
        <v>--</v>
      </c>
      <c r="D26" s="47" t="str">
        <f ca="1">IF($G26="","--",INDEX('lista do wyboru'!$B$6:$F$160,$G26,5))</f>
        <v>--</v>
      </c>
      <c r="E26" s="47">
        <f t="shared" ca="1" si="0"/>
        <v>0</v>
      </c>
      <c r="F26" s="44"/>
      <c r="G26" s="44" t="str">
        <f ca="1">IF(FALSE = ISERROR(MATCH(TRUE,OFFSET('lista do wyboru'!$G$6:$G$160,G25,0),0)),G25+MATCH(TRUE,OFFSET('lista do wyboru'!$G$6:$G$160,G25,0),0),"")</f>
        <v/>
      </c>
    </row>
    <row r="27" spans="1:7" x14ac:dyDescent="0.25">
      <c r="A27" s="46" t="str">
        <f ca="1">IF($G27="","--",INDEX('lista do wyboru'!$B$6:$F$160,$G27,1))</f>
        <v>--</v>
      </c>
      <c r="B27" s="46" t="str">
        <f ca="1">IF($G27="","--",INDEX('lista do wyboru'!$B$6:$F$160,$G27,2))</f>
        <v>--</v>
      </c>
      <c r="C27" s="46" t="str">
        <f ca="1">IF($G27="","--",INDEX('lista do wyboru'!$B$6:$F$160,$G27,4))</f>
        <v>--</v>
      </c>
      <c r="D27" s="47" t="str">
        <f ca="1">IF($G27="","--",INDEX('lista do wyboru'!$B$6:$F$160,$G27,5))</f>
        <v>--</v>
      </c>
      <c r="E27" s="47">
        <f t="shared" ca="1" si="0"/>
        <v>0</v>
      </c>
      <c r="F27" s="44"/>
      <c r="G27" s="44" t="str">
        <f ca="1">IF(FALSE = ISERROR(MATCH(TRUE,OFFSET('lista do wyboru'!$G$6:$G$160,G26,0),0)),G26+MATCH(TRUE,OFFSET('lista do wyboru'!$G$6:$G$160,G26,0),0),"")</f>
        <v/>
      </c>
    </row>
    <row r="28" spans="1:7" x14ac:dyDescent="0.25">
      <c r="A28" s="46" t="str">
        <f ca="1">IF($G28="","--",INDEX('lista do wyboru'!$B$6:$F$160,$G28,1))</f>
        <v>--</v>
      </c>
      <c r="B28" s="46" t="str">
        <f ca="1">IF($G28="","--",INDEX('lista do wyboru'!$B$6:$F$160,$G28,2))</f>
        <v>--</v>
      </c>
      <c r="C28" s="46" t="str">
        <f ca="1">IF($G28="","--",INDEX('lista do wyboru'!$B$6:$F$160,$G28,4))</f>
        <v>--</v>
      </c>
      <c r="D28" s="47" t="str">
        <f ca="1">IF($G28="","--",INDEX('lista do wyboru'!$B$6:$F$160,$G28,5))</f>
        <v>--</v>
      </c>
      <c r="E28" s="47">
        <f t="shared" ca="1" si="0"/>
        <v>0</v>
      </c>
      <c r="F28" s="44"/>
      <c r="G28" s="44" t="str">
        <f ca="1">IF(FALSE = ISERROR(MATCH(TRUE,OFFSET('lista do wyboru'!$G$6:$G$160,G27,0),0)),G27+MATCH(TRUE,OFFSET('lista do wyboru'!$G$6:$G$160,G27,0),0),"")</f>
        <v/>
      </c>
    </row>
    <row r="29" spans="1:7" x14ac:dyDescent="0.25">
      <c r="A29" s="46" t="str">
        <f ca="1">IF($G29="","--",INDEX('lista do wyboru'!$B$6:$F$160,$G29,1))</f>
        <v>--</v>
      </c>
      <c r="B29" s="46" t="str">
        <f ca="1">IF($G29="","--",INDEX('lista do wyboru'!$B$6:$F$160,$G29,2))</f>
        <v>--</v>
      </c>
      <c r="C29" s="46" t="str">
        <f ca="1">IF($G29="","--",INDEX('lista do wyboru'!$B$6:$F$160,$G29,4))</f>
        <v>--</v>
      </c>
      <c r="D29" s="47" t="str">
        <f ca="1">IF($G29="","--",INDEX('lista do wyboru'!$B$6:$F$160,$G29,5))</f>
        <v>--</v>
      </c>
      <c r="E29" s="47">
        <f t="shared" ca="1" si="0"/>
        <v>0</v>
      </c>
      <c r="F29" s="44"/>
      <c r="G29" s="44" t="str">
        <f ca="1">IF(FALSE = ISERROR(MATCH(TRUE,OFFSET('lista do wyboru'!$G$6:$G$160,G28,0),0)),G28+MATCH(TRUE,OFFSET('lista do wyboru'!$G$6:$G$160,G28,0),0),"")</f>
        <v/>
      </c>
    </row>
    <row r="30" spans="1:7" x14ac:dyDescent="0.25">
      <c r="A30" s="46" t="str">
        <f ca="1">IF($G30="","--",INDEX('lista do wyboru'!$B$6:$F$160,$G30,1))</f>
        <v>--</v>
      </c>
      <c r="B30" s="46" t="str">
        <f ca="1">IF($G30="","--",INDEX('lista do wyboru'!$B$6:$F$160,$G30,2))</f>
        <v>--</v>
      </c>
      <c r="C30" s="46" t="str">
        <f ca="1">IF($G30="","--",INDEX('lista do wyboru'!$B$6:$F$160,$G30,4))</f>
        <v>--</v>
      </c>
      <c r="D30" s="47" t="str">
        <f ca="1">IF($G30="","--",INDEX('lista do wyboru'!$B$6:$F$160,$G30,5))</f>
        <v>--</v>
      </c>
      <c r="E30" s="47">
        <f t="shared" ca="1" si="0"/>
        <v>0</v>
      </c>
      <c r="F30" s="44"/>
      <c r="G30" s="44" t="str">
        <f ca="1">IF(FALSE = ISERROR(MATCH(TRUE,OFFSET('lista do wyboru'!$G$6:$G$160,G29,0),0)),G29+MATCH(TRUE,OFFSET('lista do wyboru'!$G$6:$G$160,G29,0),0),"")</f>
        <v/>
      </c>
    </row>
    <row r="31" spans="1:7" x14ac:dyDescent="0.25">
      <c r="A31" s="46" t="str">
        <f ca="1">IF($G31="","--",INDEX('lista do wyboru'!$B$6:$F$160,$G31,1))</f>
        <v>--</v>
      </c>
      <c r="B31" s="46" t="str">
        <f ca="1">IF($G31="","--",INDEX('lista do wyboru'!$B$6:$F$160,$G31,2))</f>
        <v>--</v>
      </c>
      <c r="C31" s="46" t="str">
        <f ca="1">IF($G31="","--",INDEX('lista do wyboru'!$B$6:$F$160,$G31,4))</f>
        <v>--</v>
      </c>
      <c r="D31" s="47" t="str">
        <f ca="1">IF($G31="","--",INDEX('lista do wyboru'!$B$6:$F$160,$G31,5))</f>
        <v>--</v>
      </c>
      <c r="E31" s="47">
        <f t="shared" ca="1" si="0"/>
        <v>0</v>
      </c>
      <c r="F31" s="44"/>
      <c r="G31" s="44" t="str">
        <f ca="1">IF(FALSE = ISERROR(MATCH(TRUE,OFFSET('lista do wyboru'!$G$6:$G$160,G30,0),0)),G30+MATCH(TRUE,OFFSET('lista do wyboru'!$G$6:$G$160,G30,0),0),"")</f>
        <v/>
      </c>
    </row>
    <row r="32" spans="1:7" x14ac:dyDescent="0.25">
      <c r="A32" s="46" t="str">
        <f ca="1">IF($G32="","--",INDEX('lista do wyboru'!$B$6:$F$160,$G32,1))</f>
        <v>--</v>
      </c>
      <c r="B32" s="46" t="str">
        <f ca="1">IF($G32="","--",INDEX('lista do wyboru'!$B$6:$F$160,$G32,2))</f>
        <v>--</v>
      </c>
      <c r="C32" s="46" t="str">
        <f ca="1">IF($G32="","--",INDEX('lista do wyboru'!$B$6:$F$160,$G32,4))</f>
        <v>--</v>
      </c>
      <c r="D32" s="47" t="str">
        <f ca="1">IF($G32="","--",INDEX('lista do wyboru'!$B$6:$F$160,$G32,5))</f>
        <v>--</v>
      </c>
      <c r="E32" s="47">
        <f t="shared" ca="1" si="0"/>
        <v>0</v>
      </c>
      <c r="F32" s="44"/>
      <c r="G32" s="44" t="str">
        <f ca="1">IF(FALSE = ISERROR(MATCH(TRUE,OFFSET('lista do wyboru'!$G$6:$G$160,G31,0),0)),G31+MATCH(TRUE,OFFSET('lista do wyboru'!$G$6:$G$160,G31,0),0),"")</f>
        <v/>
      </c>
    </row>
    <row r="33" spans="1:7" x14ac:dyDescent="0.25">
      <c r="A33" s="46" t="str">
        <f ca="1">IF($G33="","--",INDEX('lista do wyboru'!$B$6:$F$160,$G33,1))</f>
        <v>--</v>
      </c>
      <c r="B33" s="46" t="str">
        <f ca="1">IF($G33="","--",INDEX('lista do wyboru'!$B$6:$F$160,$G33,2))</f>
        <v>--</v>
      </c>
      <c r="C33" s="46" t="str">
        <f ca="1">IF($G33="","--",INDEX('lista do wyboru'!$B$6:$F$160,$G33,4))</f>
        <v>--</v>
      </c>
      <c r="D33" s="47" t="str">
        <f ca="1">IF($G33="","--",INDEX('lista do wyboru'!$B$6:$F$160,$G33,5))</f>
        <v>--</v>
      </c>
      <c r="E33" s="47">
        <f t="shared" ca="1" si="0"/>
        <v>0</v>
      </c>
      <c r="F33" s="44"/>
      <c r="G33" s="44" t="str">
        <f ca="1">IF(FALSE = ISERROR(MATCH(TRUE,OFFSET('lista do wyboru'!$G$6:$G$160,G32,0),0)),G32+MATCH(TRUE,OFFSET('lista do wyboru'!$G$6:$G$160,G32,0),0),"")</f>
        <v/>
      </c>
    </row>
    <row r="34" spans="1:7" x14ac:dyDescent="0.25">
      <c r="A34" s="46" t="str">
        <f ca="1">IF($G34="","--",INDEX('lista do wyboru'!$B$6:$F$160,$G34,1))</f>
        <v>--</v>
      </c>
      <c r="B34" s="46" t="str">
        <f ca="1">IF($G34="","--",INDEX('lista do wyboru'!$B$6:$F$160,$G34,2))</f>
        <v>--</v>
      </c>
      <c r="C34" s="46" t="str">
        <f ca="1">IF($G34="","--",INDEX('lista do wyboru'!$B$6:$F$160,$G34,4))</f>
        <v>--</v>
      </c>
      <c r="D34" s="47" t="str">
        <f ca="1">IF($G34="","--",INDEX('lista do wyboru'!$B$6:$F$160,$G34,5))</f>
        <v>--</v>
      </c>
      <c r="E34" s="47">
        <f t="shared" ca="1" si="0"/>
        <v>0</v>
      </c>
      <c r="F34" s="44"/>
      <c r="G34" s="44" t="str">
        <f ca="1">IF(FALSE = ISERROR(MATCH(TRUE,OFFSET('lista do wyboru'!$G$6:$G$160,G33,0),0)),G33+MATCH(TRUE,OFFSET('lista do wyboru'!$G$6:$G$160,G33,0),0),"")</f>
        <v/>
      </c>
    </row>
    <row r="35" spans="1:7" x14ac:dyDescent="0.25">
      <c r="A35" s="46" t="str">
        <f ca="1">IF($G35="","--",INDEX('lista do wyboru'!$B$6:$F$160,$G35,1))</f>
        <v>--</v>
      </c>
      <c r="B35" s="46" t="str">
        <f ca="1">IF($G35="","--",INDEX('lista do wyboru'!$B$6:$F$160,$G35,2))</f>
        <v>--</v>
      </c>
      <c r="C35" s="46" t="str">
        <f ca="1">IF($G35="","--",INDEX('lista do wyboru'!$B$6:$F$160,$G35,4))</f>
        <v>--</v>
      </c>
      <c r="D35" s="47" t="str">
        <f ca="1">IF($G35="","--",INDEX('lista do wyboru'!$B$6:$F$160,$G35,5))</f>
        <v>--</v>
      </c>
      <c r="E35" s="47">
        <f t="shared" ca="1" si="0"/>
        <v>0</v>
      </c>
      <c r="G35" s="44" t="str">
        <f ca="1">IF(FALSE = ISERROR(MATCH(TRUE,OFFSET('lista do wyboru'!$G$6:$G$160,G34,0),0)),G34+MATCH(TRUE,OFFSET('lista do wyboru'!$G$6:$G$160,G34,0),0),"")</f>
        <v/>
      </c>
    </row>
    <row r="36" spans="1:7" x14ac:dyDescent="0.25">
      <c r="A36" s="46" t="str">
        <f ca="1">IF($G36="","--",INDEX('lista do wyboru'!$B$6:$F$160,$G36,1))</f>
        <v>--</v>
      </c>
      <c r="B36" s="46" t="str">
        <f ca="1">IF($G36="","--",INDEX('lista do wyboru'!$B$6:$F$160,$G36,2))</f>
        <v>--</v>
      </c>
      <c r="C36" s="46" t="str">
        <f ca="1">IF($G36="","--",INDEX('lista do wyboru'!$B$6:$F$160,$G36,4))</f>
        <v>--</v>
      </c>
      <c r="D36" s="47" t="str">
        <f ca="1">IF($G36="","--",INDEX('lista do wyboru'!$B$6:$F$160,$G36,5))</f>
        <v>--</v>
      </c>
      <c r="E36" s="47">
        <f t="shared" ca="1" si="0"/>
        <v>0</v>
      </c>
      <c r="G36" s="44" t="str">
        <f ca="1">IF(FALSE = ISERROR(MATCH(TRUE,OFFSET('lista do wyboru'!$G$6:$G$160,G35,0),0)),G35+MATCH(TRUE,OFFSET('lista do wyboru'!$G$6:$G$160,G35,0),0),"")</f>
        <v/>
      </c>
    </row>
    <row r="37" spans="1:7" x14ac:dyDescent="0.25">
      <c r="A37" s="46" t="str">
        <f ca="1">IF($G37="","--",INDEX('lista do wyboru'!$B$6:$F$160,$G37,1))</f>
        <v>--</v>
      </c>
      <c r="B37" s="46" t="str">
        <f ca="1">IF($G37="","--",INDEX('lista do wyboru'!$B$6:$F$160,$G37,2))</f>
        <v>--</v>
      </c>
      <c r="C37" s="46" t="str">
        <f ca="1">IF($G37="","--",INDEX('lista do wyboru'!$B$6:$F$160,$G37,4))</f>
        <v>--</v>
      </c>
      <c r="D37" s="47" t="str">
        <f ca="1">IF($G37="","--",INDEX('lista do wyboru'!$B$6:$F$160,$G37,5))</f>
        <v>--</v>
      </c>
      <c r="E37" s="47">
        <f t="shared" ca="1" si="0"/>
        <v>0</v>
      </c>
      <c r="G37" s="44" t="str">
        <f ca="1">IF(FALSE = ISERROR(MATCH(TRUE,OFFSET('lista do wyboru'!$G$6:$G$160,G36,0),0)),G36+MATCH(TRUE,OFFSET('lista do wyboru'!$G$6:$G$160,G36,0),0),"")</f>
        <v/>
      </c>
    </row>
    <row r="38" spans="1:7" x14ac:dyDescent="0.25">
      <c r="A38" s="46" t="str">
        <f ca="1">IF($G38="","--",INDEX('lista do wyboru'!$B$6:$F$160,$G38,1))</f>
        <v>--</v>
      </c>
      <c r="B38" s="46" t="str">
        <f ca="1">IF($G38="","--",INDEX('lista do wyboru'!$B$6:$F$160,$G38,2))</f>
        <v>--</v>
      </c>
      <c r="C38" s="46" t="str">
        <f ca="1">IF($G38="","--",INDEX('lista do wyboru'!$B$6:$F$160,$G38,4))</f>
        <v>--</v>
      </c>
      <c r="D38" s="47" t="str">
        <f ca="1">IF($G38="","--",INDEX('lista do wyboru'!$B$6:$F$160,$G38,5))</f>
        <v>--</v>
      </c>
      <c r="E38" s="47">
        <f t="shared" ca="1" si="0"/>
        <v>0</v>
      </c>
      <c r="G38" s="44" t="str">
        <f ca="1">IF(FALSE = ISERROR(MATCH(TRUE,OFFSET('lista do wyboru'!$G$6:$G$160,G37,0),0)),G37+MATCH(TRUE,OFFSET('lista do wyboru'!$G$6:$G$160,G37,0),0),"")</f>
        <v/>
      </c>
    </row>
    <row r="39" spans="1:7" x14ac:dyDescent="0.25">
      <c r="A39" s="46" t="str">
        <f ca="1">IF($G39="","--",INDEX('lista do wyboru'!$B$6:$F$160,$G39,1))</f>
        <v>--</v>
      </c>
      <c r="B39" s="46" t="str">
        <f ca="1">IF($G39="","--",INDEX('lista do wyboru'!$B$6:$F$160,$G39,2))</f>
        <v>--</v>
      </c>
      <c r="C39" s="46" t="str">
        <f ca="1">IF($G39="","--",INDEX('lista do wyboru'!$B$6:$F$160,$G39,4))</f>
        <v>--</v>
      </c>
      <c r="D39" s="47" t="str">
        <f ca="1">IF($G39="","--",INDEX('lista do wyboru'!$B$6:$F$160,$G39,5))</f>
        <v>--</v>
      </c>
      <c r="E39" s="47">
        <f t="shared" ca="1" si="0"/>
        <v>0</v>
      </c>
      <c r="G39" s="44" t="str">
        <f ca="1">IF(FALSE = ISERROR(MATCH(TRUE,OFFSET('lista do wyboru'!$G$6:$G$160,G38,0),0)),G38+MATCH(TRUE,OFFSET('lista do wyboru'!$G$6:$G$160,G38,0),0),"")</f>
        <v/>
      </c>
    </row>
    <row r="40" spans="1:7" x14ac:dyDescent="0.25">
      <c r="A40" s="46" t="str">
        <f ca="1">IF($G40="","--",INDEX('lista do wyboru'!$B$6:$F$160,$G40,1))</f>
        <v>--</v>
      </c>
      <c r="B40" s="46" t="str">
        <f ca="1">IF($G40="","--",INDEX('lista do wyboru'!$B$6:$F$160,$G40,2))</f>
        <v>--</v>
      </c>
      <c r="C40" s="46" t="str">
        <f ca="1">IF($G40="","--",INDEX('lista do wyboru'!$B$6:$F$160,$G40,4))</f>
        <v>--</v>
      </c>
      <c r="D40" s="47" t="str">
        <f ca="1">IF($G40="","--",INDEX('lista do wyboru'!$B$6:$F$160,$G40,5))</f>
        <v>--</v>
      </c>
      <c r="E40" s="47">
        <f t="shared" ca="1" si="0"/>
        <v>0</v>
      </c>
      <c r="G40" s="44" t="str">
        <f ca="1">IF(FALSE = ISERROR(MATCH(TRUE,OFFSET('lista do wyboru'!$G$6:$G$160,G39,0),0)),G39+MATCH(TRUE,OFFSET('lista do wyboru'!$G$6:$G$160,G39,0),0),"")</f>
        <v/>
      </c>
    </row>
    <row r="41" spans="1:7" x14ac:dyDescent="0.25">
      <c r="A41" s="46" t="str">
        <f ca="1">IF($G41="","--",INDEX('lista do wyboru'!$B$6:$F$160,$G41,1))</f>
        <v>--</v>
      </c>
      <c r="B41" s="46" t="str">
        <f ca="1">IF($G41="","--",INDEX('lista do wyboru'!$B$6:$F$160,$G41,2))</f>
        <v>--</v>
      </c>
      <c r="C41" s="46" t="str">
        <f ca="1">IF($G41="","--",INDEX('lista do wyboru'!$B$6:$F$160,$G41,4))</f>
        <v>--</v>
      </c>
      <c r="D41" s="47" t="str">
        <f ca="1">IF($G41="","--",INDEX('lista do wyboru'!$B$6:$F$160,$G41,5))</f>
        <v>--</v>
      </c>
      <c r="E41" s="47">
        <f t="shared" ca="1" si="0"/>
        <v>0</v>
      </c>
      <c r="G41" s="44" t="str">
        <f ca="1">IF(FALSE = ISERROR(MATCH(TRUE,OFFSET('lista do wyboru'!$G$6:$G$160,G40,0),0)),G40+MATCH(TRUE,OFFSET('lista do wyboru'!$G$6:$G$160,G40,0),0),"")</f>
        <v/>
      </c>
    </row>
    <row r="42" spans="1:7" x14ac:dyDescent="0.25">
      <c r="A42" s="46" t="str">
        <f ca="1">IF($G42="","--",INDEX('lista do wyboru'!$B$6:$F$160,$G42,1))</f>
        <v>--</v>
      </c>
      <c r="B42" s="46" t="str">
        <f ca="1">IF($G42="","--",INDEX('lista do wyboru'!$B$6:$F$160,$G42,2))</f>
        <v>--</v>
      </c>
      <c r="C42" s="46" t="str">
        <f ca="1">IF($G42="","--",INDEX('lista do wyboru'!$B$6:$F$160,$G42,4))</f>
        <v>--</v>
      </c>
      <c r="D42" s="47" t="str">
        <f ca="1">IF($G42="","--",INDEX('lista do wyboru'!$B$6:$F$160,$G42,5))</f>
        <v>--</v>
      </c>
      <c r="E42" s="47">
        <f t="shared" ca="1" si="0"/>
        <v>0</v>
      </c>
      <c r="G42" s="44" t="str">
        <f ca="1">IF(FALSE = ISERROR(MATCH(TRUE,OFFSET('lista do wyboru'!$G$6:$G$160,G41,0),0)),G41+MATCH(TRUE,OFFSET('lista do wyboru'!$G$6:$G$160,G41,0),0),"")</f>
        <v/>
      </c>
    </row>
    <row r="43" spans="1:7" x14ac:dyDescent="0.25">
      <c r="A43" s="46" t="str">
        <f ca="1">IF($G43="","--",INDEX('lista do wyboru'!$B$6:$F$160,$G43,1))</f>
        <v>--</v>
      </c>
      <c r="B43" s="46" t="str">
        <f ca="1">IF($G43="","--",INDEX('lista do wyboru'!$B$6:$F$160,$G43,2))</f>
        <v>--</v>
      </c>
      <c r="C43" s="46" t="str">
        <f ca="1">IF($G43="","--",INDEX('lista do wyboru'!$B$6:$F$160,$G43,4))</f>
        <v>--</v>
      </c>
      <c r="D43" s="47" t="str">
        <f ca="1">IF($G43="","--",INDEX('lista do wyboru'!$B$6:$F$160,$G43,5))</f>
        <v>--</v>
      </c>
      <c r="E43" s="47">
        <f t="shared" ca="1" si="0"/>
        <v>0</v>
      </c>
      <c r="G43" s="44" t="str">
        <f ca="1">IF(FALSE = ISERROR(MATCH(TRUE,OFFSET('lista do wyboru'!$G$6:$G$160,G42,0),0)),G42+MATCH(TRUE,OFFSET('lista do wyboru'!$G$6:$G$160,G42,0),0),"")</f>
        <v/>
      </c>
    </row>
    <row r="44" spans="1:7" x14ac:dyDescent="0.25">
      <c r="A44" s="46" t="str">
        <f ca="1">IF($G44="","--",INDEX('lista do wyboru'!$B$6:$F$160,$G44,1))</f>
        <v>--</v>
      </c>
      <c r="B44" s="46" t="str">
        <f ca="1">IF($G44="","--",INDEX('lista do wyboru'!$B$6:$F$160,$G44,2))</f>
        <v>--</v>
      </c>
      <c r="C44" s="46" t="str">
        <f ca="1">IF($G44="","--",INDEX('lista do wyboru'!$B$6:$F$160,$G44,4))</f>
        <v>--</v>
      </c>
      <c r="D44" s="47" t="str">
        <f ca="1">IF($G44="","--",INDEX('lista do wyboru'!$B$6:$F$160,$G44,5))</f>
        <v>--</v>
      </c>
      <c r="E44" s="47">
        <f t="shared" ca="1" si="0"/>
        <v>0</v>
      </c>
      <c r="G44" s="44" t="str">
        <f ca="1">IF(FALSE = ISERROR(MATCH(TRUE,OFFSET('lista do wyboru'!$G$6:$G$160,G43,0),0)),G43+MATCH(TRUE,OFFSET('lista do wyboru'!$G$6:$G$160,G43,0),0),"")</f>
        <v/>
      </c>
    </row>
    <row r="45" spans="1:7" x14ac:dyDescent="0.25">
      <c r="A45" s="46" t="str">
        <f ca="1">IF($G45="","--",INDEX('lista do wyboru'!$B$6:$F$160,$G45,1))</f>
        <v>--</v>
      </c>
      <c r="B45" s="46" t="str">
        <f ca="1">IF($G45="","--",INDEX('lista do wyboru'!$B$6:$F$160,$G45,2))</f>
        <v>--</v>
      </c>
      <c r="C45" s="46" t="str">
        <f ca="1">IF($G45="","--",INDEX('lista do wyboru'!$B$6:$F$160,$G45,4))</f>
        <v>--</v>
      </c>
      <c r="D45" s="47" t="str">
        <f ca="1">IF($G45="","--",INDEX('lista do wyboru'!$B$6:$F$160,$G45,5))</f>
        <v>--</v>
      </c>
      <c r="E45" s="47">
        <f t="shared" ca="1" si="0"/>
        <v>0</v>
      </c>
      <c r="G45" s="44" t="str">
        <f ca="1">IF(FALSE = ISERROR(MATCH(TRUE,OFFSET('lista do wyboru'!$G$6:$G$160,G44,0),0)),G44+MATCH(TRUE,OFFSET('lista do wyboru'!$G$6:$G$160,G44,0),0),"")</f>
        <v/>
      </c>
    </row>
    <row r="46" spans="1:7" x14ac:dyDescent="0.25">
      <c r="A46" s="46" t="str">
        <f ca="1">IF($G46="","--",INDEX('lista do wyboru'!$B$6:$F$160,$G46,1))</f>
        <v>--</v>
      </c>
      <c r="B46" s="46" t="str">
        <f ca="1">IF($G46="","--",INDEX('lista do wyboru'!$B$6:$F$160,$G46,2))</f>
        <v>--</v>
      </c>
      <c r="C46" s="46" t="str">
        <f ca="1">IF($G46="","--",INDEX('lista do wyboru'!$B$6:$F$160,$G46,4))</f>
        <v>--</v>
      </c>
      <c r="D46" s="47" t="str">
        <f ca="1">IF($G46="","--",INDEX('lista do wyboru'!$B$6:$F$160,$G46,5))</f>
        <v>--</v>
      </c>
      <c r="E46" s="47">
        <f t="shared" ca="1" si="0"/>
        <v>0</v>
      </c>
      <c r="G46" s="44" t="str">
        <f ca="1">IF(FALSE = ISERROR(MATCH(TRUE,OFFSET('lista do wyboru'!$G$6:$G$160,G45,0),0)),G45+MATCH(TRUE,OFFSET('lista do wyboru'!$G$6:$G$160,G45,0),0),"")</f>
        <v/>
      </c>
    </row>
    <row r="47" spans="1:7" x14ac:dyDescent="0.25">
      <c r="A47" s="46" t="str">
        <f ca="1">IF($G47="","--",INDEX('lista do wyboru'!$B$6:$F$160,$G47,1))</f>
        <v>--</v>
      </c>
      <c r="B47" s="46" t="str">
        <f ca="1">IF($G47="","--",INDEX('lista do wyboru'!$B$6:$F$160,$G47,2))</f>
        <v>--</v>
      </c>
      <c r="C47" s="46" t="str">
        <f ca="1">IF($G47="","--",INDEX('lista do wyboru'!$B$6:$F$160,$G47,4))</f>
        <v>--</v>
      </c>
      <c r="D47" s="47" t="str">
        <f ca="1">IF($G47="","--",INDEX('lista do wyboru'!$B$6:$F$160,$G47,5))</f>
        <v>--</v>
      </c>
      <c r="E47" s="47">
        <f t="shared" ca="1" si="0"/>
        <v>0</v>
      </c>
      <c r="G47" s="44" t="str">
        <f ca="1">IF(FALSE = ISERROR(MATCH(TRUE,OFFSET('lista do wyboru'!$G$6:$G$160,G46,0),0)),G46+MATCH(TRUE,OFFSET('lista do wyboru'!$G$6:$G$160,G46,0),0),"")</f>
        <v/>
      </c>
    </row>
    <row r="48" spans="1:7" x14ac:dyDescent="0.25">
      <c r="A48" s="46" t="str">
        <f ca="1">IF($G48="","--",INDEX('lista do wyboru'!$B$6:$F$160,$G48,1))</f>
        <v>--</v>
      </c>
      <c r="B48" s="46" t="str">
        <f ca="1">IF($G48="","--",INDEX('lista do wyboru'!$B$6:$F$160,$G48,2))</f>
        <v>--</v>
      </c>
      <c r="C48" s="46" t="str">
        <f ca="1">IF($G48="","--",INDEX('lista do wyboru'!$B$6:$F$160,$G48,4))</f>
        <v>--</v>
      </c>
      <c r="D48" s="47" t="str">
        <f ca="1">IF($G48="","--",INDEX('lista do wyboru'!$B$6:$F$160,$G48,5))</f>
        <v>--</v>
      </c>
      <c r="E48" s="47">
        <f t="shared" ca="1" si="0"/>
        <v>0</v>
      </c>
      <c r="G48" s="44" t="str">
        <f ca="1">IF(FALSE = ISERROR(MATCH(TRUE,OFFSET('lista do wyboru'!$G$6:$G$160,G47,0),0)),G47+MATCH(TRUE,OFFSET('lista do wyboru'!$G$6:$G$160,G47,0),0),"")</f>
        <v/>
      </c>
    </row>
    <row r="49" spans="1:7" x14ac:dyDescent="0.25">
      <c r="A49" s="46" t="str">
        <f ca="1">IF($G49="","--",INDEX('lista do wyboru'!$B$6:$F$160,$G49,1))</f>
        <v>--</v>
      </c>
      <c r="B49" s="46" t="str">
        <f ca="1">IF($G49="","--",INDEX('lista do wyboru'!$B$6:$F$160,$G49,2))</f>
        <v>--</v>
      </c>
      <c r="C49" s="46" t="str">
        <f ca="1">IF($G49="","--",INDEX('lista do wyboru'!$B$6:$F$160,$G49,4))</f>
        <v>--</v>
      </c>
      <c r="D49" s="47" t="str">
        <f ca="1">IF($G49="","--",INDEX('lista do wyboru'!$B$6:$F$160,$G49,5))</f>
        <v>--</v>
      </c>
      <c r="E49" s="47">
        <f t="shared" ca="1" si="0"/>
        <v>0</v>
      </c>
      <c r="G49" s="44" t="str">
        <f ca="1">IF(FALSE = ISERROR(MATCH(TRUE,OFFSET('lista do wyboru'!$G$6:$G$160,G48,0),0)),G48+MATCH(TRUE,OFFSET('lista do wyboru'!$G$6:$G$160,G48,0),0),"")</f>
        <v/>
      </c>
    </row>
    <row r="50" spans="1:7" x14ac:dyDescent="0.25">
      <c r="A50" s="46" t="str">
        <f ca="1">IF($G50="","--",INDEX('lista do wyboru'!$B$6:$F$160,$G50,1))</f>
        <v>--</v>
      </c>
      <c r="B50" s="46" t="str">
        <f ca="1">IF($G50="","--",INDEX('lista do wyboru'!$B$6:$F$160,$G50,2))</f>
        <v>--</v>
      </c>
      <c r="C50" s="46" t="str">
        <f ca="1">IF($G50="","--",INDEX('lista do wyboru'!$B$6:$F$160,$G50,4))</f>
        <v>--</v>
      </c>
      <c r="D50" s="47" t="str">
        <f ca="1">IF($G50="","--",INDEX('lista do wyboru'!$B$6:$F$160,$G50,5))</f>
        <v>--</v>
      </c>
      <c r="E50" s="47">
        <f t="shared" ca="1" si="0"/>
        <v>0</v>
      </c>
      <c r="G50" s="44" t="str">
        <f ca="1">IF(FALSE = ISERROR(MATCH(TRUE,OFFSET('lista do wyboru'!$G$6:$G$160,G49,0),0)),G49+MATCH(TRUE,OFFSET('lista do wyboru'!$G$6:$G$160,G49,0),0),"")</f>
        <v/>
      </c>
    </row>
    <row r="51" spans="1:7" x14ac:dyDescent="0.25">
      <c r="A51" s="46" t="str">
        <f ca="1">IF($G51="","--",INDEX('lista do wyboru'!$B$6:$F$160,$G51,1))</f>
        <v>--</v>
      </c>
      <c r="B51" s="46" t="str">
        <f ca="1">IF($G51="","--",INDEX('lista do wyboru'!$B$6:$F$160,$G51,2))</f>
        <v>--</v>
      </c>
      <c r="C51" s="46" t="str">
        <f ca="1">IF($G51="","--",INDEX('lista do wyboru'!$B$6:$F$160,$G51,4))</f>
        <v>--</v>
      </c>
      <c r="D51" s="47" t="str">
        <f ca="1">IF($G51="","--",INDEX('lista do wyboru'!$B$6:$F$160,$G51,5))</f>
        <v>--</v>
      </c>
      <c r="E51" s="47">
        <f t="shared" ca="1" si="0"/>
        <v>0</v>
      </c>
      <c r="G51" s="44" t="str">
        <f ca="1">IF(FALSE = ISERROR(MATCH(TRUE,OFFSET('lista do wyboru'!$G$6:$G$160,G50,0),0)),G50+MATCH(TRUE,OFFSET('lista do wyboru'!$G$6:$G$160,G50,0),0),"")</f>
        <v/>
      </c>
    </row>
    <row r="52" spans="1:7" x14ac:dyDescent="0.25">
      <c r="A52" s="46" t="str">
        <f ca="1">IF($G52="","--",INDEX('lista do wyboru'!$B$6:$F$160,$G52,1))</f>
        <v>--</v>
      </c>
      <c r="B52" s="46" t="str">
        <f ca="1">IF($G52="","--",INDEX('lista do wyboru'!$B$6:$F$160,$G52,2))</f>
        <v>--</v>
      </c>
      <c r="C52" s="46" t="str">
        <f ca="1">IF($G52="","--",INDEX('lista do wyboru'!$B$6:$F$160,$G52,4))</f>
        <v>--</v>
      </c>
      <c r="D52" s="47" t="str">
        <f ca="1">IF($G52="","--",INDEX('lista do wyboru'!$B$6:$F$160,$G52,5))</f>
        <v>--</v>
      </c>
      <c r="E52" s="47">
        <f t="shared" ca="1" si="0"/>
        <v>0</v>
      </c>
      <c r="G52" s="44" t="str">
        <f ca="1">IF(FALSE = ISERROR(MATCH(TRUE,OFFSET('lista do wyboru'!$G$6:$G$160,G51,0),0)),G51+MATCH(TRUE,OFFSET('lista do wyboru'!$G$6:$G$160,G51,0),0),"")</f>
        <v/>
      </c>
    </row>
    <row r="53" spans="1:7" x14ac:dyDescent="0.25">
      <c r="A53" s="46" t="str">
        <f ca="1">IF($G53="","--",INDEX('lista do wyboru'!$B$6:$F$160,$G53,1))</f>
        <v>--</v>
      </c>
      <c r="B53" s="46" t="str">
        <f ca="1">IF($G53="","--",INDEX('lista do wyboru'!$B$6:$F$160,$G53,2))</f>
        <v>--</v>
      </c>
      <c r="C53" s="46" t="str">
        <f ca="1">IF($G53="","--",INDEX('lista do wyboru'!$B$6:$F$160,$G53,4))</f>
        <v>--</v>
      </c>
      <c r="D53" s="47" t="str">
        <f ca="1">IF($G53="","--",INDEX('lista do wyboru'!$B$6:$F$160,$G53,5))</f>
        <v>--</v>
      </c>
      <c r="E53" s="47">
        <f t="shared" ca="1" si="0"/>
        <v>0</v>
      </c>
      <c r="G53" s="44" t="str">
        <f ca="1">IF(FALSE = ISERROR(MATCH(TRUE,OFFSET('lista do wyboru'!$G$6:$G$160,G52,0),0)),G52+MATCH(TRUE,OFFSET('lista do wyboru'!$G$6:$G$160,G52,0),0),"")</f>
        <v/>
      </c>
    </row>
    <row r="54" spans="1:7" x14ac:dyDescent="0.25">
      <c r="A54" s="46" t="str">
        <f ca="1">IF($G54="","--",INDEX('lista do wyboru'!$B$6:$F$160,$G54,1))</f>
        <v>--</v>
      </c>
      <c r="B54" s="46" t="str">
        <f ca="1">IF($G54="","--",INDEX('lista do wyboru'!$B$6:$F$160,$G54,2))</f>
        <v>--</v>
      </c>
      <c r="C54" s="46" t="str">
        <f ca="1">IF($G54="","--",INDEX('lista do wyboru'!$B$6:$F$160,$G54,4))</f>
        <v>--</v>
      </c>
      <c r="D54" s="47" t="str">
        <f ca="1">IF($G54="","--",INDEX('lista do wyboru'!$B$6:$F$160,$G54,5))</f>
        <v>--</v>
      </c>
      <c r="E54" s="47">
        <f t="shared" ca="1" si="0"/>
        <v>0</v>
      </c>
      <c r="G54" s="44" t="str">
        <f ca="1">IF(FALSE = ISERROR(MATCH(TRUE,OFFSET('lista do wyboru'!$G$6:$G$160,G53,0),0)),G53+MATCH(TRUE,OFFSET('lista do wyboru'!$G$6:$G$160,G53,0),0),"")</f>
        <v/>
      </c>
    </row>
    <row r="55" spans="1:7" x14ac:dyDescent="0.25">
      <c r="A55" s="46" t="str">
        <f ca="1">IF($G55="","--",INDEX('lista do wyboru'!$B$6:$F$160,$G55,1))</f>
        <v>--</v>
      </c>
      <c r="B55" s="46" t="str">
        <f ca="1">IF($G55="","--",INDEX('lista do wyboru'!$B$6:$F$160,$G55,2))</f>
        <v>--</v>
      </c>
      <c r="C55" s="46" t="str">
        <f ca="1">IF($G55="","--",INDEX('lista do wyboru'!$B$6:$F$160,$G55,4))</f>
        <v>--</v>
      </c>
      <c r="D55" s="47" t="str">
        <f ca="1">IF($G55="","--",INDEX('lista do wyboru'!$B$6:$F$160,$G55,5))</f>
        <v>--</v>
      </c>
      <c r="E55" s="47">
        <f t="shared" ca="1" si="0"/>
        <v>0</v>
      </c>
      <c r="G55" s="44" t="str">
        <f ca="1">IF(FALSE = ISERROR(MATCH(TRUE,OFFSET('lista do wyboru'!$G$6:$G$160,G54,0),0)),G54+MATCH(TRUE,OFFSET('lista do wyboru'!$G$6:$G$160,G54,0),0),"")</f>
        <v/>
      </c>
    </row>
    <row r="56" spans="1:7" x14ac:dyDescent="0.25">
      <c r="A56" s="46" t="str">
        <f ca="1">IF($G56="","--",INDEX('lista do wyboru'!$B$6:$F$160,$G56,1))</f>
        <v>--</v>
      </c>
      <c r="B56" s="46" t="str">
        <f ca="1">IF($G56="","--",INDEX('lista do wyboru'!$B$6:$F$160,$G56,2))</f>
        <v>--</v>
      </c>
      <c r="C56" s="46" t="str">
        <f ca="1">IF($G56="","--",INDEX('lista do wyboru'!$B$6:$F$160,$G56,4))</f>
        <v>--</v>
      </c>
      <c r="D56" s="47" t="str">
        <f ca="1">IF($G56="","--",INDEX('lista do wyboru'!$B$6:$F$160,$G56,5))</f>
        <v>--</v>
      </c>
      <c r="E56" s="47">
        <f t="shared" ca="1" si="0"/>
        <v>0</v>
      </c>
      <c r="G56" s="44" t="str">
        <f ca="1">IF(FALSE = ISERROR(MATCH(TRUE,OFFSET('lista do wyboru'!$G$6:$G$160,G55,0),0)),G55+MATCH(TRUE,OFFSET('lista do wyboru'!$G$6:$G$160,G55,0),0),"")</f>
        <v/>
      </c>
    </row>
    <row r="57" spans="1:7" x14ac:dyDescent="0.25">
      <c r="A57" s="46" t="str">
        <f ca="1">IF($G57="","--",INDEX('lista do wyboru'!$B$6:$F$160,$G57,1))</f>
        <v>--</v>
      </c>
      <c r="B57" s="46" t="str">
        <f ca="1">IF($G57="","--",INDEX('lista do wyboru'!$B$6:$F$160,$G57,2))</f>
        <v>--</v>
      </c>
      <c r="C57" s="46" t="str">
        <f ca="1">IF($G57="","--",INDEX('lista do wyboru'!$B$6:$F$160,$G57,4))</f>
        <v>--</v>
      </c>
      <c r="D57" s="47" t="str">
        <f ca="1">IF($G57="","--",INDEX('lista do wyboru'!$B$6:$F$160,$G57,5))</f>
        <v>--</v>
      </c>
      <c r="E57" s="47">
        <f t="shared" ca="1" si="0"/>
        <v>0</v>
      </c>
      <c r="G57" s="44" t="str">
        <f ca="1">IF(FALSE = ISERROR(MATCH(TRUE,OFFSET('lista do wyboru'!$G$6:$G$160,G56,0),0)),G56+MATCH(TRUE,OFFSET('lista do wyboru'!$G$6:$G$160,G56,0),0),"")</f>
        <v/>
      </c>
    </row>
    <row r="58" spans="1:7" x14ac:dyDescent="0.25">
      <c r="A58" s="46" t="str">
        <f ca="1">IF($G58="","--",INDEX('lista do wyboru'!$B$6:$F$160,$G58,1))</f>
        <v>--</v>
      </c>
      <c r="B58" s="46" t="str">
        <f ca="1">IF($G58="","--",INDEX('lista do wyboru'!$B$6:$F$160,$G58,2))</f>
        <v>--</v>
      </c>
      <c r="C58" s="46" t="str">
        <f ca="1">IF($G58="","--",INDEX('lista do wyboru'!$B$6:$F$160,$G58,4))</f>
        <v>--</v>
      </c>
      <c r="D58" s="47" t="str">
        <f ca="1">IF($G58="","--",INDEX('lista do wyboru'!$B$6:$F$160,$G58,5))</f>
        <v>--</v>
      </c>
      <c r="E58" s="47">
        <f t="shared" ca="1" si="0"/>
        <v>0</v>
      </c>
      <c r="G58" s="44" t="str">
        <f ca="1">IF(FALSE = ISERROR(MATCH(TRUE,OFFSET('lista do wyboru'!$G$6:$G$160,G57,0),0)),G57+MATCH(TRUE,OFFSET('lista do wyboru'!$G$6:$G$160,G57,0),0),"")</f>
        <v/>
      </c>
    </row>
    <row r="59" spans="1:7" x14ac:dyDescent="0.25">
      <c r="A59" s="46" t="str">
        <f ca="1">IF($G59="","--",INDEX('lista do wyboru'!$B$6:$F$160,$G59,1))</f>
        <v>--</v>
      </c>
      <c r="B59" s="46" t="str">
        <f ca="1">IF($G59="","--",INDEX('lista do wyboru'!$B$6:$F$160,$G59,2))</f>
        <v>--</v>
      </c>
      <c r="C59" s="46" t="str">
        <f ca="1">IF($G59="","--",INDEX('lista do wyboru'!$B$6:$F$160,$G59,4))</f>
        <v>--</v>
      </c>
      <c r="D59" s="47" t="str">
        <f ca="1">IF($G59="","--",INDEX('lista do wyboru'!$B$6:$F$160,$G59,5))</f>
        <v>--</v>
      </c>
      <c r="E59" s="47">
        <f t="shared" ca="1" si="0"/>
        <v>0</v>
      </c>
      <c r="G59" s="44" t="str">
        <f ca="1">IF(FALSE = ISERROR(MATCH(TRUE,OFFSET('lista do wyboru'!$G$6:$G$160,G58,0),0)),G58+MATCH(TRUE,OFFSET('lista do wyboru'!$G$6:$G$160,G58,0),0),"")</f>
        <v/>
      </c>
    </row>
    <row r="60" spans="1:7" x14ac:dyDescent="0.25">
      <c r="A60" s="46" t="str">
        <f ca="1">IF($G60="","--",INDEX('lista do wyboru'!$B$6:$F$160,$G60,1))</f>
        <v>--</v>
      </c>
      <c r="B60" s="46" t="str">
        <f ca="1">IF($G60="","--",INDEX('lista do wyboru'!$B$6:$F$160,$G60,2))</f>
        <v>--</v>
      </c>
      <c r="C60" s="46" t="str">
        <f ca="1">IF($G60="","--",INDEX('lista do wyboru'!$B$6:$F$160,$G60,4))</f>
        <v>--</v>
      </c>
      <c r="D60" s="47" t="str">
        <f ca="1">IF($G60="","--",INDEX('lista do wyboru'!$B$6:$F$160,$G60,5))</f>
        <v>--</v>
      </c>
      <c r="E60" s="47">
        <f t="shared" ca="1" si="0"/>
        <v>0</v>
      </c>
      <c r="G60" s="44" t="str">
        <f ca="1">IF(FALSE = ISERROR(MATCH(TRUE,OFFSET('lista do wyboru'!$G$6:$G$160,G59,0),0)),G59+MATCH(TRUE,OFFSET('lista do wyboru'!$G$6:$G$160,G59,0),0),"")</f>
        <v/>
      </c>
    </row>
    <row r="61" spans="1:7" x14ac:dyDescent="0.25">
      <c r="A61" s="46" t="str">
        <f ca="1">IF($G61="","--",INDEX('lista do wyboru'!$B$6:$F$160,$G61,1))</f>
        <v>--</v>
      </c>
      <c r="B61" s="46" t="str">
        <f ca="1">IF($G61="","--",INDEX('lista do wyboru'!$B$6:$F$160,$G61,2))</f>
        <v>--</v>
      </c>
      <c r="C61" s="46" t="str">
        <f ca="1">IF($G61="","--",INDEX('lista do wyboru'!$B$6:$F$160,$G61,4))</f>
        <v>--</v>
      </c>
      <c r="D61" s="47" t="str">
        <f ca="1">IF($G61="","--",INDEX('lista do wyboru'!$B$6:$F$160,$G61,5))</f>
        <v>--</v>
      </c>
      <c r="E61" s="47">
        <f t="shared" ca="1" si="0"/>
        <v>0</v>
      </c>
      <c r="G61" s="44" t="str">
        <f ca="1">IF(FALSE = ISERROR(MATCH(TRUE,OFFSET('lista do wyboru'!$G$6:$G$160,G60,0),0)),G60+MATCH(TRUE,OFFSET('lista do wyboru'!$G$6:$G$160,G60,0),0),"")</f>
        <v/>
      </c>
    </row>
    <row r="62" spans="1:7" x14ac:dyDescent="0.25">
      <c r="A62" s="46" t="str">
        <f ca="1">IF($G62="","--",INDEX('lista do wyboru'!$B$6:$F$160,$G62,1))</f>
        <v>--</v>
      </c>
      <c r="B62" s="46" t="str">
        <f ca="1">IF($G62="","--",INDEX('lista do wyboru'!$B$6:$F$160,$G62,2))</f>
        <v>--</v>
      </c>
      <c r="C62" s="46" t="str">
        <f ca="1">IF($G62="","--",INDEX('lista do wyboru'!$B$6:$F$160,$G62,4))</f>
        <v>--</v>
      </c>
      <c r="D62" s="47" t="str">
        <f ca="1">IF($G62="","--",INDEX('lista do wyboru'!$B$6:$F$160,$G62,5))</f>
        <v>--</v>
      </c>
      <c r="E62" s="47">
        <f t="shared" ca="1" si="0"/>
        <v>0</v>
      </c>
      <c r="G62" s="44" t="str">
        <f ca="1">IF(FALSE = ISERROR(MATCH(TRUE,OFFSET('lista do wyboru'!$G$6:$G$160,G61,0),0)),G61+MATCH(TRUE,OFFSET('lista do wyboru'!$G$6:$G$160,G61,0),0),"")</f>
        <v/>
      </c>
    </row>
    <row r="63" spans="1:7" x14ac:dyDescent="0.25">
      <c r="A63" s="46" t="str">
        <f ca="1">IF($G63="","--",INDEX('lista do wyboru'!$B$6:$F$160,$G63,1))</f>
        <v>--</v>
      </c>
      <c r="B63" s="46" t="str">
        <f ca="1">IF($G63="","--",INDEX('lista do wyboru'!$B$6:$F$160,$G63,2))</f>
        <v>--</v>
      </c>
      <c r="C63" s="46" t="str">
        <f ca="1">IF($G63="","--",INDEX('lista do wyboru'!$B$6:$F$160,$G63,4))</f>
        <v>--</v>
      </c>
      <c r="D63" s="47" t="str">
        <f ca="1">IF($G63="","--",INDEX('lista do wyboru'!$B$6:$F$160,$G63,5))</f>
        <v>--</v>
      </c>
      <c r="E63" s="47">
        <f t="shared" ca="1" si="0"/>
        <v>0</v>
      </c>
      <c r="G63" s="44" t="str">
        <f ca="1">IF(FALSE = ISERROR(MATCH(TRUE,OFFSET('lista do wyboru'!$G$6:$G$160,G62,0),0)),G62+MATCH(TRUE,OFFSET('lista do wyboru'!$G$6:$G$160,G62,0),0),"")</f>
        <v/>
      </c>
    </row>
    <row r="64" spans="1:7" x14ac:dyDescent="0.25">
      <c r="A64" s="46" t="str">
        <f ca="1">IF($G64="","--",INDEX('lista do wyboru'!$B$6:$F$160,$G64,1))</f>
        <v>--</v>
      </c>
      <c r="B64" s="46" t="str">
        <f ca="1">IF($G64="","--",INDEX('lista do wyboru'!$B$6:$F$160,$G64,2))</f>
        <v>--</v>
      </c>
      <c r="C64" s="46" t="str">
        <f ca="1">IF($G64="","--",INDEX('lista do wyboru'!$B$6:$F$160,$G64,4))</f>
        <v>--</v>
      </c>
      <c r="D64" s="47" t="str">
        <f ca="1">IF($G64="","--",INDEX('lista do wyboru'!$B$6:$F$160,$G64,5))</f>
        <v>--</v>
      </c>
      <c r="E64" s="47">
        <f t="shared" ca="1" si="0"/>
        <v>0</v>
      </c>
      <c r="G64" s="44" t="str">
        <f ca="1">IF(FALSE = ISERROR(MATCH(TRUE,OFFSET('lista do wyboru'!$G$6:$G$160,G63,0),0)),G63+MATCH(TRUE,OFFSET('lista do wyboru'!$G$6:$G$160,G63,0),0),"")</f>
        <v/>
      </c>
    </row>
    <row r="65" spans="1:7" x14ac:dyDescent="0.25">
      <c r="A65" s="46" t="str">
        <f ca="1">IF($G65="","--",INDEX('lista do wyboru'!$B$6:$F$160,$G65,1))</f>
        <v>--</v>
      </c>
      <c r="B65" s="46" t="str">
        <f ca="1">IF($G65="","--",INDEX('lista do wyboru'!$B$6:$F$160,$G65,2))</f>
        <v>--</v>
      </c>
      <c r="C65" s="46" t="str">
        <f ca="1">IF($G65="","--",INDEX('lista do wyboru'!$B$6:$F$160,$G65,4))</f>
        <v>--</v>
      </c>
      <c r="D65" s="47" t="str">
        <f ca="1">IF($G65="","--",INDEX('lista do wyboru'!$B$6:$F$160,$G65,5))</f>
        <v>--</v>
      </c>
      <c r="E65" s="47">
        <f t="shared" ca="1" si="0"/>
        <v>0</v>
      </c>
      <c r="G65" s="44" t="str">
        <f ca="1">IF(FALSE = ISERROR(MATCH(TRUE,OFFSET('lista do wyboru'!$G$6:$G$160,G64,0),0)),G64+MATCH(TRUE,OFFSET('lista do wyboru'!$G$6:$G$160,G64,0),0),"")</f>
        <v/>
      </c>
    </row>
    <row r="66" spans="1:7" x14ac:dyDescent="0.25">
      <c r="A66" s="46" t="str">
        <f ca="1">IF($G66="","--",INDEX('lista do wyboru'!$B$6:$F$160,$G66,1))</f>
        <v>--</v>
      </c>
      <c r="B66" s="46" t="str">
        <f ca="1">IF($G66="","--",INDEX('lista do wyboru'!$B$6:$F$160,$G66,2))</f>
        <v>--</v>
      </c>
      <c r="C66" s="46" t="str">
        <f ca="1">IF($G66="","--",INDEX('lista do wyboru'!$B$6:$F$160,$G66,4))</f>
        <v>--</v>
      </c>
      <c r="D66" s="47" t="str">
        <f ca="1">IF($G66="","--",INDEX('lista do wyboru'!$B$6:$F$160,$G66,5))</f>
        <v>--</v>
      </c>
      <c r="E66" s="47">
        <f t="shared" ca="1" si="0"/>
        <v>0</v>
      </c>
      <c r="G66" s="44" t="str">
        <f ca="1">IF(FALSE = ISERROR(MATCH(TRUE,OFFSET('lista do wyboru'!$G$6:$G$160,G65,0),0)),G65+MATCH(TRUE,OFFSET('lista do wyboru'!$G$6:$G$160,G65,0),0),"")</f>
        <v/>
      </c>
    </row>
    <row r="67" spans="1:7" x14ac:dyDescent="0.25">
      <c r="A67" s="46" t="str">
        <f ca="1">IF($G67="","--",INDEX('lista do wyboru'!$B$6:$F$160,$G67,1))</f>
        <v>--</v>
      </c>
      <c r="B67" s="46" t="str">
        <f ca="1">IF($G67="","--",INDEX('lista do wyboru'!$B$6:$F$160,$G67,2))</f>
        <v>--</v>
      </c>
      <c r="C67" s="46" t="str">
        <f ca="1">IF($G67="","--",INDEX('lista do wyboru'!$B$6:$F$160,$G67,4))</f>
        <v>--</v>
      </c>
      <c r="D67" s="47" t="str">
        <f ca="1">IF($G67="","--",INDEX('lista do wyboru'!$B$6:$F$160,$G67,5))</f>
        <v>--</v>
      </c>
      <c r="E67" s="47">
        <f t="shared" ca="1" si="0"/>
        <v>0</v>
      </c>
      <c r="G67" s="44" t="str">
        <f ca="1">IF(FALSE = ISERROR(MATCH(TRUE,OFFSET('lista do wyboru'!$G$6:$G$160,G66,0),0)),G66+MATCH(TRUE,OFFSET('lista do wyboru'!$G$6:$G$160,G66,0),0),"")</f>
        <v/>
      </c>
    </row>
    <row r="68" spans="1:7" x14ac:dyDescent="0.25">
      <c r="A68" s="46" t="str">
        <f ca="1">IF($G68="","--",INDEX('lista do wyboru'!$B$6:$F$160,$G68,1))</f>
        <v>--</v>
      </c>
      <c r="B68" s="46" t="str">
        <f ca="1">IF($G68="","--",INDEX('lista do wyboru'!$B$6:$F$160,$G68,2))</f>
        <v>--</v>
      </c>
      <c r="C68" s="46" t="str">
        <f ca="1">IF($G68="","--",INDEX('lista do wyboru'!$B$6:$F$160,$G68,4))</f>
        <v>--</v>
      </c>
      <c r="D68" s="47" t="str">
        <f ca="1">IF($G68="","--",INDEX('lista do wyboru'!$B$6:$F$160,$G68,5))</f>
        <v>--</v>
      </c>
      <c r="E68" s="47">
        <f t="shared" ca="1" si="0"/>
        <v>0</v>
      </c>
      <c r="G68" s="44" t="str">
        <f ca="1">IF(FALSE = ISERROR(MATCH(TRUE,OFFSET('lista do wyboru'!$G$6:$G$160,G67,0),0)),G67+MATCH(TRUE,OFFSET('lista do wyboru'!$G$6:$G$160,G67,0),0),"")</f>
        <v/>
      </c>
    </row>
    <row r="69" spans="1:7" x14ac:dyDescent="0.25">
      <c r="A69" s="46" t="str">
        <f ca="1">IF($G69="","--",INDEX('lista do wyboru'!$B$6:$F$160,$G69,1))</f>
        <v>--</v>
      </c>
      <c r="B69" s="46" t="str">
        <f ca="1">IF($G69="","--",INDEX('lista do wyboru'!$B$6:$F$160,$G69,2))</f>
        <v>--</v>
      </c>
      <c r="C69" s="46" t="str">
        <f ca="1">IF($G69="","--",INDEX('lista do wyboru'!$B$6:$F$160,$G69,4))</f>
        <v>--</v>
      </c>
      <c r="D69" s="47" t="str">
        <f ca="1">IF($G69="","--",INDEX('lista do wyboru'!$B$6:$F$160,$G69,5))</f>
        <v>--</v>
      </c>
      <c r="E69" s="47">
        <f t="shared" ca="1" si="0"/>
        <v>0</v>
      </c>
      <c r="G69" s="44" t="str">
        <f ca="1">IF(FALSE = ISERROR(MATCH(TRUE,OFFSET('lista do wyboru'!$G$6:$G$160,G68,0),0)),G68+MATCH(TRUE,OFFSET('lista do wyboru'!$G$6:$G$160,G68,0),0),"")</f>
        <v/>
      </c>
    </row>
    <row r="70" spans="1:7" x14ac:dyDescent="0.25">
      <c r="A70" s="46" t="str">
        <f ca="1">IF($G70="","--",INDEX('lista do wyboru'!$B$6:$F$160,$G70,1))</f>
        <v>--</v>
      </c>
      <c r="B70" s="46" t="str">
        <f ca="1">IF($G70="","--",INDEX('lista do wyboru'!$B$6:$F$160,$G70,2))</f>
        <v>--</v>
      </c>
      <c r="C70" s="46" t="str">
        <f ca="1">IF($G70="","--",INDEX('lista do wyboru'!$B$6:$F$160,$G70,4))</f>
        <v>--</v>
      </c>
      <c r="D70" s="47" t="str">
        <f ca="1">IF($G70="","--",INDEX('lista do wyboru'!$B$6:$F$160,$G70,5))</f>
        <v>--</v>
      </c>
      <c r="E70" s="47">
        <f t="shared" ref="E70:E133" ca="1" si="1">IF(C70 = "--",0,D70*C70)</f>
        <v>0</v>
      </c>
      <c r="G70" s="44" t="str">
        <f ca="1">IF(FALSE = ISERROR(MATCH(TRUE,OFFSET('lista do wyboru'!$G$6:$G$160,G69,0),0)),G69+MATCH(TRUE,OFFSET('lista do wyboru'!$G$6:$G$160,G69,0),0),"")</f>
        <v/>
      </c>
    </row>
    <row r="71" spans="1:7" x14ac:dyDescent="0.25">
      <c r="A71" s="46" t="str">
        <f ca="1">IF($G71="","--",INDEX('lista do wyboru'!$B$6:$F$160,$G71,1))</f>
        <v>--</v>
      </c>
      <c r="B71" s="46" t="str">
        <f ca="1">IF($G71="","--",INDEX('lista do wyboru'!$B$6:$F$160,$G71,2))</f>
        <v>--</v>
      </c>
      <c r="C71" s="46" t="str">
        <f ca="1">IF($G71="","--",INDEX('lista do wyboru'!$B$6:$F$160,$G71,4))</f>
        <v>--</v>
      </c>
      <c r="D71" s="47" t="str">
        <f ca="1">IF($G71="","--",INDEX('lista do wyboru'!$B$6:$F$160,$G71,5))</f>
        <v>--</v>
      </c>
      <c r="E71" s="47">
        <f t="shared" ca="1" si="1"/>
        <v>0</v>
      </c>
      <c r="G71" s="44" t="str">
        <f ca="1">IF(FALSE = ISERROR(MATCH(TRUE,OFFSET('lista do wyboru'!$G$6:$G$160,G70,0),0)),G70+MATCH(TRUE,OFFSET('lista do wyboru'!$G$6:$G$160,G70,0),0),"")</f>
        <v/>
      </c>
    </row>
    <row r="72" spans="1:7" x14ac:dyDescent="0.25">
      <c r="A72" s="46" t="str">
        <f ca="1">IF($G72="","--",INDEX('lista do wyboru'!$B$6:$F$160,$G72,1))</f>
        <v>--</v>
      </c>
      <c r="B72" s="46" t="str">
        <f ca="1">IF($G72="","--",INDEX('lista do wyboru'!$B$6:$F$160,$G72,2))</f>
        <v>--</v>
      </c>
      <c r="C72" s="46" t="str">
        <f ca="1">IF($G72="","--",INDEX('lista do wyboru'!$B$6:$F$160,$G72,4))</f>
        <v>--</v>
      </c>
      <c r="D72" s="47" t="str">
        <f ca="1">IF($G72="","--",INDEX('lista do wyboru'!$B$6:$F$160,$G72,5))</f>
        <v>--</v>
      </c>
      <c r="E72" s="47">
        <f t="shared" ca="1" si="1"/>
        <v>0</v>
      </c>
      <c r="G72" s="44" t="str">
        <f ca="1">IF(FALSE = ISERROR(MATCH(TRUE,OFFSET('lista do wyboru'!$G$6:$G$160,G71,0),0)),G71+MATCH(TRUE,OFFSET('lista do wyboru'!$G$6:$G$160,G71,0),0),"")</f>
        <v/>
      </c>
    </row>
    <row r="73" spans="1:7" x14ac:dyDescent="0.25">
      <c r="A73" s="46" t="str">
        <f ca="1">IF($G73="","--",INDEX('lista do wyboru'!$B$6:$F$160,$G73,1))</f>
        <v>--</v>
      </c>
      <c r="B73" s="46" t="str">
        <f ca="1">IF($G73="","--",INDEX('lista do wyboru'!$B$6:$F$160,$G73,2))</f>
        <v>--</v>
      </c>
      <c r="C73" s="46" t="str">
        <f ca="1">IF($G73="","--",INDEX('lista do wyboru'!$B$6:$F$160,$G73,4))</f>
        <v>--</v>
      </c>
      <c r="D73" s="47" t="str">
        <f ca="1">IF($G73="","--",INDEX('lista do wyboru'!$B$6:$F$160,$G73,5))</f>
        <v>--</v>
      </c>
      <c r="E73" s="47">
        <f t="shared" ca="1" si="1"/>
        <v>0</v>
      </c>
      <c r="G73" s="44" t="str">
        <f ca="1">IF(FALSE = ISERROR(MATCH(TRUE,OFFSET('lista do wyboru'!$G$6:$G$160,G72,0),0)),G72+MATCH(TRUE,OFFSET('lista do wyboru'!$G$6:$G$160,G72,0),0),"")</f>
        <v/>
      </c>
    </row>
    <row r="74" spans="1:7" x14ac:dyDescent="0.25">
      <c r="A74" s="46" t="str">
        <f ca="1">IF($G74="","--",INDEX('lista do wyboru'!$B$6:$F$160,$G74,1))</f>
        <v>--</v>
      </c>
      <c r="B74" s="46" t="str">
        <f ca="1">IF($G74="","--",INDEX('lista do wyboru'!$B$6:$F$160,$G74,2))</f>
        <v>--</v>
      </c>
      <c r="C74" s="46" t="str">
        <f ca="1">IF($G74="","--",INDEX('lista do wyboru'!$B$6:$F$160,$G74,4))</f>
        <v>--</v>
      </c>
      <c r="D74" s="47" t="str">
        <f ca="1">IF($G74="","--",INDEX('lista do wyboru'!$B$6:$F$160,$G74,5))</f>
        <v>--</v>
      </c>
      <c r="E74" s="47">
        <f t="shared" ca="1" si="1"/>
        <v>0</v>
      </c>
      <c r="G74" s="44" t="str">
        <f ca="1">IF(FALSE = ISERROR(MATCH(TRUE,OFFSET('lista do wyboru'!$G$6:$G$160,G73,0),0)),G73+MATCH(TRUE,OFFSET('lista do wyboru'!$G$6:$G$160,G73,0),0),"")</f>
        <v/>
      </c>
    </row>
    <row r="75" spans="1:7" x14ac:dyDescent="0.25">
      <c r="A75" s="46" t="str">
        <f ca="1">IF($G75="","--",INDEX('lista do wyboru'!$B$6:$F$160,$G75,1))</f>
        <v>--</v>
      </c>
      <c r="B75" s="46" t="str">
        <f ca="1">IF($G75="","--",INDEX('lista do wyboru'!$B$6:$F$160,$G75,2))</f>
        <v>--</v>
      </c>
      <c r="C75" s="46" t="str">
        <f ca="1">IF($G75="","--",INDEX('lista do wyboru'!$B$6:$F$160,$G75,4))</f>
        <v>--</v>
      </c>
      <c r="D75" s="47" t="str">
        <f ca="1">IF($G75="","--",INDEX('lista do wyboru'!$B$6:$F$160,$G75,5))</f>
        <v>--</v>
      </c>
      <c r="E75" s="47">
        <f t="shared" ca="1" si="1"/>
        <v>0</v>
      </c>
      <c r="G75" s="44" t="str">
        <f ca="1">IF(FALSE = ISERROR(MATCH(TRUE,OFFSET('lista do wyboru'!$G$6:$G$160,G74,0),0)),G74+MATCH(TRUE,OFFSET('lista do wyboru'!$G$6:$G$160,G74,0),0),"")</f>
        <v/>
      </c>
    </row>
    <row r="76" spans="1:7" x14ac:dyDescent="0.25">
      <c r="A76" s="46" t="str">
        <f ca="1">IF($G76="","--",INDEX('lista do wyboru'!$B$6:$F$160,$G76,1))</f>
        <v>--</v>
      </c>
      <c r="B76" s="46" t="str">
        <f ca="1">IF($G76="","--",INDEX('lista do wyboru'!$B$6:$F$160,$G76,2))</f>
        <v>--</v>
      </c>
      <c r="C76" s="46" t="str">
        <f ca="1">IF($G76="","--",INDEX('lista do wyboru'!$B$6:$F$160,$G76,4))</f>
        <v>--</v>
      </c>
      <c r="D76" s="47" t="str">
        <f ca="1">IF($G76="","--",INDEX('lista do wyboru'!$B$6:$F$160,$G76,5))</f>
        <v>--</v>
      </c>
      <c r="E76" s="47">
        <f t="shared" ca="1" si="1"/>
        <v>0</v>
      </c>
      <c r="G76" s="44" t="str">
        <f ca="1">IF(FALSE = ISERROR(MATCH(TRUE,OFFSET('lista do wyboru'!$G$6:$G$160,G75,0),0)),G75+MATCH(TRUE,OFFSET('lista do wyboru'!$G$6:$G$160,G75,0),0),"")</f>
        <v/>
      </c>
    </row>
    <row r="77" spans="1:7" x14ac:dyDescent="0.25">
      <c r="A77" s="46" t="str">
        <f ca="1">IF($G77="","--",INDEX('lista do wyboru'!$B$6:$F$160,$G77,1))</f>
        <v>--</v>
      </c>
      <c r="B77" s="46" t="str">
        <f ca="1">IF($G77="","--",INDEX('lista do wyboru'!$B$6:$F$160,$G77,2))</f>
        <v>--</v>
      </c>
      <c r="C77" s="46" t="str">
        <f ca="1">IF($G77="","--",INDEX('lista do wyboru'!$B$6:$F$160,$G77,4))</f>
        <v>--</v>
      </c>
      <c r="D77" s="47" t="str">
        <f ca="1">IF($G77="","--",INDEX('lista do wyboru'!$B$6:$F$160,$G77,5))</f>
        <v>--</v>
      </c>
      <c r="E77" s="47">
        <f t="shared" ca="1" si="1"/>
        <v>0</v>
      </c>
      <c r="G77" s="44" t="str">
        <f ca="1">IF(FALSE = ISERROR(MATCH(TRUE,OFFSET('lista do wyboru'!$G$6:$G$160,G76,0),0)),G76+MATCH(TRUE,OFFSET('lista do wyboru'!$G$6:$G$160,G76,0),0),"")</f>
        <v/>
      </c>
    </row>
    <row r="78" spans="1:7" x14ac:dyDescent="0.25">
      <c r="A78" s="46" t="str">
        <f ca="1">IF($G78="","--",INDEX('lista do wyboru'!$B$6:$F$160,$G78,1))</f>
        <v>--</v>
      </c>
      <c r="B78" s="46" t="str">
        <f ca="1">IF($G78="","--",INDEX('lista do wyboru'!$B$6:$F$160,$G78,2))</f>
        <v>--</v>
      </c>
      <c r="C78" s="46" t="str">
        <f ca="1">IF($G78="","--",INDEX('lista do wyboru'!$B$6:$F$160,$G78,4))</f>
        <v>--</v>
      </c>
      <c r="D78" s="47" t="str">
        <f ca="1">IF($G78="","--",INDEX('lista do wyboru'!$B$6:$F$160,$G78,5))</f>
        <v>--</v>
      </c>
      <c r="E78" s="47">
        <f t="shared" ca="1" si="1"/>
        <v>0</v>
      </c>
      <c r="G78" s="44" t="str">
        <f ca="1">IF(FALSE = ISERROR(MATCH(TRUE,OFFSET('lista do wyboru'!$G$6:$G$160,G77,0),0)),G77+MATCH(TRUE,OFFSET('lista do wyboru'!$G$6:$G$160,G77,0),0),"")</f>
        <v/>
      </c>
    </row>
    <row r="79" spans="1:7" x14ac:dyDescent="0.25">
      <c r="A79" s="46" t="str">
        <f ca="1">IF($G79="","--",INDEX('lista do wyboru'!$B$6:$F$160,$G79,1))</f>
        <v>--</v>
      </c>
      <c r="B79" s="46" t="str">
        <f ca="1">IF($G79="","--",INDEX('lista do wyboru'!$B$6:$F$160,$G79,2))</f>
        <v>--</v>
      </c>
      <c r="C79" s="46" t="str">
        <f ca="1">IF($G79="","--",INDEX('lista do wyboru'!$B$6:$F$160,$G79,4))</f>
        <v>--</v>
      </c>
      <c r="D79" s="47" t="str">
        <f ca="1">IF($G79="","--",INDEX('lista do wyboru'!$B$6:$F$160,$G79,5))</f>
        <v>--</v>
      </c>
      <c r="E79" s="47">
        <f t="shared" ca="1" si="1"/>
        <v>0</v>
      </c>
      <c r="G79" s="44" t="str">
        <f ca="1">IF(FALSE = ISERROR(MATCH(TRUE,OFFSET('lista do wyboru'!$G$6:$G$160,G78,0),0)),G78+MATCH(TRUE,OFFSET('lista do wyboru'!$G$6:$G$160,G78,0),0),"")</f>
        <v/>
      </c>
    </row>
    <row r="80" spans="1:7" x14ac:dyDescent="0.25">
      <c r="A80" s="46" t="str">
        <f ca="1">IF($G80="","--",INDEX('lista do wyboru'!$B$6:$F$160,$G80,1))</f>
        <v>--</v>
      </c>
      <c r="B80" s="46" t="str">
        <f ca="1">IF($G80="","--",INDEX('lista do wyboru'!$B$6:$F$160,$G80,2))</f>
        <v>--</v>
      </c>
      <c r="C80" s="46" t="str">
        <f ca="1">IF($G80="","--",INDEX('lista do wyboru'!$B$6:$F$160,$G80,4))</f>
        <v>--</v>
      </c>
      <c r="D80" s="47" t="str">
        <f ca="1">IF($G80="","--",INDEX('lista do wyboru'!$B$6:$F$160,$G80,5))</f>
        <v>--</v>
      </c>
      <c r="E80" s="47">
        <f t="shared" ca="1" si="1"/>
        <v>0</v>
      </c>
      <c r="G80" s="44" t="str">
        <f ca="1">IF(FALSE = ISERROR(MATCH(TRUE,OFFSET('lista do wyboru'!$G$6:$G$160,G79,0),0)),G79+MATCH(TRUE,OFFSET('lista do wyboru'!$G$6:$G$160,G79,0),0),"")</f>
        <v/>
      </c>
    </row>
    <row r="81" spans="1:7" x14ac:dyDescent="0.25">
      <c r="A81" s="46" t="str">
        <f ca="1">IF($G81="","--",INDEX('lista do wyboru'!$B$6:$F$160,$G81,1))</f>
        <v>--</v>
      </c>
      <c r="B81" s="46" t="str">
        <f ca="1">IF($G81="","--",INDEX('lista do wyboru'!$B$6:$F$160,$G81,2))</f>
        <v>--</v>
      </c>
      <c r="C81" s="46" t="str">
        <f ca="1">IF($G81="","--",INDEX('lista do wyboru'!$B$6:$F$160,$G81,4))</f>
        <v>--</v>
      </c>
      <c r="D81" s="47" t="str">
        <f ca="1">IF($G81="","--",INDEX('lista do wyboru'!$B$6:$F$160,$G81,5))</f>
        <v>--</v>
      </c>
      <c r="E81" s="47">
        <f t="shared" ca="1" si="1"/>
        <v>0</v>
      </c>
      <c r="G81" s="44" t="str">
        <f ca="1">IF(FALSE = ISERROR(MATCH(TRUE,OFFSET('lista do wyboru'!$G$6:$G$160,G80,0),0)),G80+MATCH(TRUE,OFFSET('lista do wyboru'!$G$6:$G$160,G80,0),0),"")</f>
        <v/>
      </c>
    </row>
    <row r="82" spans="1:7" x14ac:dyDescent="0.25">
      <c r="A82" s="46" t="str">
        <f ca="1">IF($G82="","--",INDEX('lista do wyboru'!$B$6:$F$160,$G82,1))</f>
        <v>--</v>
      </c>
      <c r="B82" s="46" t="str">
        <f ca="1">IF($G82="","--",INDEX('lista do wyboru'!$B$6:$F$160,$G82,2))</f>
        <v>--</v>
      </c>
      <c r="C82" s="46" t="str">
        <f ca="1">IF($G82="","--",INDEX('lista do wyboru'!$B$6:$F$160,$G82,4))</f>
        <v>--</v>
      </c>
      <c r="D82" s="47" t="str">
        <f ca="1">IF($G82="","--",INDEX('lista do wyboru'!$B$6:$F$160,$G82,5))</f>
        <v>--</v>
      </c>
      <c r="E82" s="47">
        <f t="shared" ca="1" si="1"/>
        <v>0</v>
      </c>
      <c r="G82" s="44" t="str">
        <f ca="1">IF(FALSE = ISERROR(MATCH(TRUE,OFFSET('lista do wyboru'!$G$6:$G$160,G81,0),0)),G81+MATCH(TRUE,OFFSET('lista do wyboru'!$G$6:$G$160,G81,0),0),"")</f>
        <v/>
      </c>
    </row>
    <row r="83" spans="1:7" x14ac:dyDescent="0.25">
      <c r="A83" s="46" t="str">
        <f ca="1">IF($G83="","--",INDEX('lista do wyboru'!$B$6:$F$160,$G83,1))</f>
        <v>--</v>
      </c>
      <c r="B83" s="46" t="str">
        <f ca="1">IF($G83="","--",INDEX('lista do wyboru'!$B$6:$F$160,$G83,2))</f>
        <v>--</v>
      </c>
      <c r="C83" s="46" t="str">
        <f ca="1">IF($G83="","--",INDEX('lista do wyboru'!$B$6:$F$160,$G83,4))</f>
        <v>--</v>
      </c>
      <c r="D83" s="47" t="str">
        <f ca="1">IF($G83="","--",INDEX('lista do wyboru'!$B$6:$F$160,$G83,5))</f>
        <v>--</v>
      </c>
      <c r="E83" s="47">
        <f t="shared" ca="1" si="1"/>
        <v>0</v>
      </c>
      <c r="G83" s="44" t="str">
        <f ca="1">IF(FALSE = ISERROR(MATCH(TRUE,OFFSET('lista do wyboru'!$G$6:$G$160,G82,0),0)),G82+MATCH(TRUE,OFFSET('lista do wyboru'!$G$6:$G$160,G82,0),0),"")</f>
        <v/>
      </c>
    </row>
    <row r="84" spans="1:7" x14ac:dyDescent="0.25">
      <c r="A84" s="46" t="str">
        <f ca="1">IF($G84="","--",INDEX('lista do wyboru'!$B$6:$F$160,$G84,1))</f>
        <v>--</v>
      </c>
      <c r="B84" s="46" t="str">
        <f ca="1">IF($G84="","--",INDEX('lista do wyboru'!$B$6:$F$160,$G84,2))</f>
        <v>--</v>
      </c>
      <c r="C84" s="46" t="str">
        <f ca="1">IF($G84="","--",INDEX('lista do wyboru'!$B$6:$F$160,$G84,4))</f>
        <v>--</v>
      </c>
      <c r="D84" s="47" t="str">
        <f ca="1">IF($G84="","--",INDEX('lista do wyboru'!$B$6:$F$160,$G84,5))</f>
        <v>--</v>
      </c>
      <c r="E84" s="47">
        <f t="shared" ca="1" si="1"/>
        <v>0</v>
      </c>
      <c r="G84" s="44" t="str">
        <f ca="1">IF(FALSE = ISERROR(MATCH(TRUE,OFFSET('lista do wyboru'!$G$6:$G$160,G83,0),0)),G83+MATCH(TRUE,OFFSET('lista do wyboru'!$G$6:$G$160,G83,0),0),"")</f>
        <v/>
      </c>
    </row>
    <row r="85" spans="1:7" x14ac:dyDescent="0.25">
      <c r="A85" s="46" t="str">
        <f ca="1">IF($G85="","--",INDEX('lista do wyboru'!$B$6:$F$160,$G85,1))</f>
        <v>--</v>
      </c>
      <c r="B85" s="46" t="str">
        <f ca="1">IF($G85="","--",INDEX('lista do wyboru'!$B$6:$F$160,$G85,2))</f>
        <v>--</v>
      </c>
      <c r="C85" s="46" t="str">
        <f ca="1">IF($G85="","--",INDEX('lista do wyboru'!$B$6:$F$160,$G85,4))</f>
        <v>--</v>
      </c>
      <c r="D85" s="47" t="str">
        <f ca="1">IF($G85="","--",INDEX('lista do wyboru'!$B$6:$F$160,$G85,5))</f>
        <v>--</v>
      </c>
      <c r="E85" s="47">
        <f t="shared" ca="1" si="1"/>
        <v>0</v>
      </c>
      <c r="G85" s="44" t="str">
        <f ca="1">IF(FALSE = ISERROR(MATCH(TRUE,OFFSET('lista do wyboru'!$G$6:$G$160,G84,0),0)),G84+MATCH(TRUE,OFFSET('lista do wyboru'!$G$6:$G$160,G84,0),0),"")</f>
        <v/>
      </c>
    </row>
    <row r="86" spans="1:7" x14ac:dyDescent="0.25">
      <c r="A86" s="46" t="str">
        <f ca="1">IF($G86="","--",INDEX('lista do wyboru'!$B$6:$F$160,$G86,1))</f>
        <v>--</v>
      </c>
      <c r="B86" s="46" t="str">
        <f ca="1">IF($G86="","--",INDEX('lista do wyboru'!$B$6:$F$160,$G86,2))</f>
        <v>--</v>
      </c>
      <c r="C86" s="46" t="str">
        <f ca="1">IF($G86="","--",INDEX('lista do wyboru'!$B$6:$F$160,$G86,4))</f>
        <v>--</v>
      </c>
      <c r="D86" s="47" t="str">
        <f ca="1">IF($G86="","--",INDEX('lista do wyboru'!$B$6:$F$160,$G86,5))</f>
        <v>--</v>
      </c>
      <c r="E86" s="47">
        <f t="shared" ca="1" si="1"/>
        <v>0</v>
      </c>
      <c r="G86" s="44" t="str">
        <f ca="1">IF(FALSE = ISERROR(MATCH(TRUE,OFFSET('lista do wyboru'!$G$6:$G$160,G85,0),0)),G85+MATCH(TRUE,OFFSET('lista do wyboru'!$G$6:$G$160,G85,0),0),"")</f>
        <v/>
      </c>
    </row>
    <row r="87" spans="1:7" x14ac:dyDescent="0.25">
      <c r="A87" s="46" t="str">
        <f ca="1">IF($G87="","--",INDEX('lista do wyboru'!$B$6:$F$160,$G87,1))</f>
        <v>--</v>
      </c>
      <c r="B87" s="46" t="str">
        <f ca="1">IF($G87="","--",INDEX('lista do wyboru'!$B$6:$F$160,$G87,2))</f>
        <v>--</v>
      </c>
      <c r="C87" s="46" t="str">
        <f ca="1">IF($G87="","--",INDEX('lista do wyboru'!$B$6:$F$160,$G87,4))</f>
        <v>--</v>
      </c>
      <c r="D87" s="47" t="str">
        <f ca="1">IF($G87="","--",INDEX('lista do wyboru'!$B$6:$F$160,$G87,5))</f>
        <v>--</v>
      </c>
      <c r="E87" s="47">
        <f t="shared" ca="1" si="1"/>
        <v>0</v>
      </c>
      <c r="G87" s="44" t="str">
        <f ca="1">IF(FALSE = ISERROR(MATCH(TRUE,OFFSET('lista do wyboru'!$G$6:$G$160,G86,0),0)),G86+MATCH(TRUE,OFFSET('lista do wyboru'!$G$6:$G$160,G86,0),0),"")</f>
        <v/>
      </c>
    </row>
    <row r="88" spans="1:7" x14ac:dyDescent="0.25">
      <c r="A88" s="46" t="str">
        <f ca="1">IF($G88="","--",INDEX('lista do wyboru'!$B$6:$F$160,$G88,1))</f>
        <v>--</v>
      </c>
      <c r="B88" s="46" t="str">
        <f ca="1">IF($G88="","--",INDEX('lista do wyboru'!$B$6:$F$160,$G88,2))</f>
        <v>--</v>
      </c>
      <c r="C88" s="46" t="str">
        <f ca="1">IF($G88="","--",INDEX('lista do wyboru'!$B$6:$F$160,$G88,4))</f>
        <v>--</v>
      </c>
      <c r="D88" s="47" t="str">
        <f ca="1">IF($G88="","--",INDEX('lista do wyboru'!$B$6:$F$160,$G88,5))</f>
        <v>--</v>
      </c>
      <c r="E88" s="47">
        <f t="shared" ca="1" si="1"/>
        <v>0</v>
      </c>
      <c r="G88" s="44" t="str">
        <f ca="1">IF(FALSE = ISERROR(MATCH(TRUE,OFFSET('lista do wyboru'!$G$6:$G$160,G87,0),0)),G87+MATCH(TRUE,OFFSET('lista do wyboru'!$G$6:$G$160,G87,0),0),"")</f>
        <v/>
      </c>
    </row>
    <row r="89" spans="1:7" x14ac:dyDescent="0.25">
      <c r="A89" s="46" t="str">
        <f ca="1">IF($G89="","--",INDEX('lista do wyboru'!$B$6:$F$160,$G89,1))</f>
        <v>--</v>
      </c>
      <c r="B89" s="46" t="str">
        <f ca="1">IF($G89="","--",INDEX('lista do wyboru'!$B$6:$F$160,$G89,2))</f>
        <v>--</v>
      </c>
      <c r="C89" s="46" t="str">
        <f ca="1">IF($G89="","--",INDEX('lista do wyboru'!$B$6:$F$160,$G89,4))</f>
        <v>--</v>
      </c>
      <c r="D89" s="47" t="str">
        <f ca="1">IF($G89="","--",INDEX('lista do wyboru'!$B$6:$F$160,$G89,5))</f>
        <v>--</v>
      </c>
      <c r="E89" s="47">
        <f t="shared" ca="1" si="1"/>
        <v>0</v>
      </c>
      <c r="G89" s="44" t="str">
        <f ca="1">IF(FALSE = ISERROR(MATCH(TRUE,OFFSET('lista do wyboru'!$G$6:$G$160,G88,0),0)),G88+MATCH(TRUE,OFFSET('lista do wyboru'!$G$6:$G$160,G88,0),0),"")</f>
        <v/>
      </c>
    </row>
    <row r="90" spans="1:7" x14ac:dyDescent="0.25">
      <c r="A90" s="46" t="str">
        <f ca="1">IF($G90="","--",INDEX('lista do wyboru'!$B$6:$F$160,$G90,1))</f>
        <v>--</v>
      </c>
      <c r="B90" s="46" t="str">
        <f ca="1">IF($G90="","--",INDEX('lista do wyboru'!$B$6:$F$160,$G90,2))</f>
        <v>--</v>
      </c>
      <c r="C90" s="46" t="str">
        <f ca="1">IF($G90="","--",INDEX('lista do wyboru'!$B$6:$F$160,$G90,4))</f>
        <v>--</v>
      </c>
      <c r="D90" s="47" t="str">
        <f ca="1">IF($G90="","--",INDEX('lista do wyboru'!$B$6:$F$160,$G90,5))</f>
        <v>--</v>
      </c>
      <c r="E90" s="47">
        <f t="shared" ca="1" si="1"/>
        <v>0</v>
      </c>
      <c r="G90" s="44" t="str">
        <f ca="1">IF(FALSE = ISERROR(MATCH(TRUE,OFFSET('lista do wyboru'!$G$6:$G$160,G89,0),0)),G89+MATCH(TRUE,OFFSET('lista do wyboru'!$G$6:$G$160,G89,0),0),"")</f>
        <v/>
      </c>
    </row>
    <row r="91" spans="1:7" x14ac:dyDescent="0.25">
      <c r="A91" s="46" t="str">
        <f ca="1">IF($G91="","--",INDEX('lista do wyboru'!$B$6:$F$160,$G91,1))</f>
        <v>--</v>
      </c>
      <c r="B91" s="46" t="str">
        <f ca="1">IF($G91="","--",INDEX('lista do wyboru'!$B$6:$F$160,$G91,2))</f>
        <v>--</v>
      </c>
      <c r="C91" s="46" t="str">
        <f ca="1">IF($G91="","--",INDEX('lista do wyboru'!$B$6:$F$160,$G91,4))</f>
        <v>--</v>
      </c>
      <c r="D91" s="47" t="str">
        <f ca="1">IF($G91="","--",INDEX('lista do wyboru'!$B$6:$F$160,$G91,5))</f>
        <v>--</v>
      </c>
      <c r="E91" s="47">
        <f t="shared" ca="1" si="1"/>
        <v>0</v>
      </c>
      <c r="G91" s="44" t="str">
        <f ca="1">IF(FALSE = ISERROR(MATCH(TRUE,OFFSET('lista do wyboru'!$G$6:$G$160,G90,0),0)),G90+MATCH(TRUE,OFFSET('lista do wyboru'!$G$6:$G$160,G90,0),0),"")</f>
        <v/>
      </c>
    </row>
    <row r="92" spans="1:7" x14ac:dyDescent="0.25">
      <c r="A92" s="46" t="str">
        <f ca="1">IF($G92="","--",INDEX('lista do wyboru'!$B$6:$F$160,$G92,1))</f>
        <v>--</v>
      </c>
      <c r="B92" s="46" t="str">
        <f ca="1">IF($G92="","--",INDEX('lista do wyboru'!$B$6:$F$160,$G92,2))</f>
        <v>--</v>
      </c>
      <c r="C92" s="46" t="str">
        <f ca="1">IF($G92="","--",INDEX('lista do wyboru'!$B$6:$F$160,$G92,4))</f>
        <v>--</v>
      </c>
      <c r="D92" s="47" t="str">
        <f ca="1">IF($G92="","--",INDEX('lista do wyboru'!$B$6:$F$160,$G92,5))</f>
        <v>--</v>
      </c>
      <c r="E92" s="47">
        <f t="shared" ca="1" si="1"/>
        <v>0</v>
      </c>
      <c r="G92" s="44" t="str">
        <f ca="1">IF(FALSE = ISERROR(MATCH(TRUE,OFFSET('lista do wyboru'!$G$6:$G$160,G91,0),0)),G91+MATCH(TRUE,OFFSET('lista do wyboru'!$G$6:$G$160,G91,0),0),"")</f>
        <v/>
      </c>
    </row>
    <row r="93" spans="1:7" x14ac:dyDescent="0.25">
      <c r="A93" s="46" t="str">
        <f ca="1">IF($G93="","--",INDEX('lista do wyboru'!$B$6:$F$160,$G93,1))</f>
        <v>--</v>
      </c>
      <c r="B93" s="46" t="str">
        <f ca="1">IF($G93="","--",INDEX('lista do wyboru'!$B$6:$F$160,$G93,2))</f>
        <v>--</v>
      </c>
      <c r="C93" s="46" t="str">
        <f ca="1">IF($G93="","--",INDEX('lista do wyboru'!$B$6:$F$160,$G93,4))</f>
        <v>--</v>
      </c>
      <c r="D93" s="47" t="str">
        <f ca="1">IF($G93="","--",INDEX('lista do wyboru'!$B$6:$F$160,$G93,5))</f>
        <v>--</v>
      </c>
      <c r="E93" s="47">
        <f t="shared" ca="1" si="1"/>
        <v>0</v>
      </c>
      <c r="G93" s="44" t="str">
        <f ca="1">IF(FALSE = ISERROR(MATCH(TRUE,OFFSET('lista do wyboru'!$G$6:$G$160,G92,0),0)),G92+MATCH(TRUE,OFFSET('lista do wyboru'!$G$6:$G$160,G92,0),0),"")</f>
        <v/>
      </c>
    </row>
    <row r="94" spans="1:7" x14ac:dyDescent="0.25">
      <c r="A94" s="46" t="str">
        <f ca="1">IF($G94="","--",INDEX('lista do wyboru'!$B$6:$F$160,$G94,1))</f>
        <v>--</v>
      </c>
      <c r="B94" s="46" t="str">
        <f ca="1">IF($G94="","--",INDEX('lista do wyboru'!$B$6:$F$160,$G94,2))</f>
        <v>--</v>
      </c>
      <c r="C94" s="46" t="str">
        <f ca="1">IF($G94="","--",INDEX('lista do wyboru'!$B$6:$F$160,$G94,4))</f>
        <v>--</v>
      </c>
      <c r="D94" s="47" t="str">
        <f ca="1">IF($G94="","--",INDEX('lista do wyboru'!$B$6:$F$160,$G94,5))</f>
        <v>--</v>
      </c>
      <c r="E94" s="47">
        <f t="shared" ca="1" si="1"/>
        <v>0</v>
      </c>
      <c r="G94" s="44" t="str">
        <f ca="1">IF(FALSE = ISERROR(MATCH(TRUE,OFFSET('lista do wyboru'!$G$6:$G$160,G93,0),0)),G93+MATCH(TRUE,OFFSET('lista do wyboru'!$G$6:$G$160,G93,0),0),"")</f>
        <v/>
      </c>
    </row>
    <row r="95" spans="1:7" x14ac:dyDescent="0.25">
      <c r="A95" s="46" t="str">
        <f ca="1">IF($G95="","--",INDEX('lista do wyboru'!$B$6:$F$160,$G95,1))</f>
        <v>--</v>
      </c>
      <c r="B95" s="46" t="str">
        <f ca="1">IF($G95="","--",INDEX('lista do wyboru'!$B$6:$F$160,$G95,2))</f>
        <v>--</v>
      </c>
      <c r="C95" s="46" t="str">
        <f ca="1">IF($G95="","--",INDEX('lista do wyboru'!$B$6:$F$160,$G95,4))</f>
        <v>--</v>
      </c>
      <c r="D95" s="47" t="str">
        <f ca="1">IF($G95="","--",INDEX('lista do wyboru'!$B$6:$F$160,$G95,5))</f>
        <v>--</v>
      </c>
      <c r="E95" s="47">
        <f t="shared" ca="1" si="1"/>
        <v>0</v>
      </c>
      <c r="G95" s="44" t="str">
        <f ca="1">IF(FALSE = ISERROR(MATCH(TRUE,OFFSET('lista do wyboru'!$G$6:$G$160,G94,0),0)),G94+MATCH(TRUE,OFFSET('lista do wyboru'!$G$6:$G$160,G94,0),0),"")</f>
        <v/>
      </c>
    </row>
    <row r="96" spans="1:7" x14ac:dyDescent="0.25">
      <c r="A96" s="46" t="str">
        <f ca="1">IF($G96="","--",INDEX('lista do wyboru'!$B$6:$F$160,$G96,1))</f>
        <v>--</v>
      </c>
      <c r="B96" s="46" t="str">
        <f ca="1">IF($G96="","--",INDEX('lista do wyboru'!$B$6:$F$160,$G96,2))</f>
        <v>--</v>
      </c>
      <c r="C96" s="46" t="str">
        <f ca="1">IF($G96="","--",INDEX('lista do wyboru'!$B$6:$F$160,$G96,4))</f>
        <v>--</v>
      </c>
      <c r="D96" s="47" t="str">
        <f ca="1">IF($G96="","--",INDEX('lista do wyboru'!$B$6:$F$160,$G96,5))</f>
        <v>--</v>
      </c>
      <c r="E96" s="47">
        <f t="shared" ca="1" si="1"/>
        <v>0</v>
      </c>
      <c r="G96" s="44" t="str">
        <f ca="1">IF(FALSE = ISERROR(MATCH(TRUE,OFFSET('lista do wyboru'!$G$6:$G$160,G95,0),0)),G95+MATCH(TRUE,OFFSET('lista do wyboru'!$G$6:$G$160,G95,0),0),"")</f>
        <v/>
      </c>
    </row>
    <row r="97" spans="1:7" x14ac:dyDescent="0.25">
      <c r="A97" s="46" t="str">
        <f ca="1">IF($G97="","--",INDEX('lista do wyboru'!$B$6:$F$160,$G97,1))</f>
        <v>--</v>
      </c>
      <c r="B97" s="46" t="str">
        <f ca="1">IF($G97="","--",INDEX('lista do wyboru'!$B$6:$F$160,$G97,2))</f>
        <v>--</v>
      </c>
      <c r="C97" s="46" t="str">
        <f ca="1">IF($G97="","--",INDEX('lista do wyboru'!$B$6:$F$160,$G97,4))</f>
        <v>--</v>
      </c>
      <c r="D97" s="47" t="str">
        <f ca="1">IF($G97="","--",INDEX('lista do wyboru'!$B$6:$F$160,$G97,5))</f>
        <v>--</v>
      </c>
      <c r="E97" s="47">
        <f t="shared" ca="1" si="1"/>
        <v>0</v>
      </c>
      <c r="G97" s="44" t="str">
        <f ca="1">IF(FALSE = ISERROR(MATCH(TRUE,OFFSET('lista do wyboru'!$G$6:$G$160,G96,0),0)),G96+MATCH(TRUE,OFFSET('lista do wyboru'!$G$6:$G$160,G96,0),0),"")</f>
        <v/>
      </c>
    </row>
    <row r="98" spans="1:7" x14ac:dyDescent="0.25">
      <c r="A98" s="46" t="str">
        <f ca="1">IF($G98="","--",INDEX('lista do wyboru'!$B$6:$F$160,$G98,1))</f>
        <v>--</v>
      </c>
      <c r="B98" s="46" t="str">
        <f ca="1">IF($G98="","--",INDEX('lista do wyboru'!$B$6:$F$160,$G98,2))</f>
        <v>--</v>
      </c>
      <c r="C98" s="46" t="str">
        <f ca="1">IF($G98="","--",INDEX('lista do wyboru'!$B$6:$F$160,$G98,4))</f>
        <v>--</v>
      </c>
      <c r="D98" s="47" t="str">
        <f ca="1">IF($G98="","--",INDEX('lista do wyboru'!$B$6:$F$160,$G98,5))</f>
        <v>--</v>
      </c>
      <c r="E98" s="47">
        <f t="shared" ca="1" si="1"/>
        <v>0</v>
      </c>
      <c r="G98" s="44" t="str">
        <f ca="1">IF(FALSE = ISERROR(MATCH(TRUE,OFFSET('lista do wyboru'!$G$6:$G$160,G97,0),0)),G97+MATCH(TRUE,OFFSET('lista do wyboru'!$G$6:$G$160,G97,0),0),"")</f>
        <v/>
      </c>
    </row>
    <row r="99" spans="1:7" x14ac:dyDescent="0.25">
      <c r="A99" s="46" t="str">
        <f ca="1">IF($G99="","--",INDEX('lista do wyboru'!$B$6:$F$160,$G99,1))</f>
        <v>--</v>
      </c>
      <c r="B99" s="46" t="str">
        <f ca="1">IF($G99="","--",INDEX('lista do wyboru'!$B$6:$F$160,$G99,2))</f>
        <v>--</v>
      </c>
      <c r="C99" s="46" t="str">
        <f ca="1">IF($G99="","--",INDEX('lista do wyboru'!$B$6:$F$160,$G99,4))</f>
        <v>--</v>
      </c>
      <c r="D99" s="47" t="str">
        <f ca="1">IF($G99="","--",INDEX('lista do wyboru'!$B$6:$F$160,$G99,5))</f>
        <v>--</v>
      </c>
      <c r="E99" s="47">
        <f t="shared" ca="1" si="1"/>
        <v>0</v>
      </c>
      <c r="G99" s="44" t="str">
        <f ca="1">IF(FALSE = ISERROR(MATCH(TRUE,OFFSET('lista do wyboru'!$G$6:$G$160,G98,0),0)),G98+MATCH(TRUE,OFFSET('lista do wyboru'!$G$6:$G$160,G98,0),0),"")</f>
        <v/>
      </c>
    </row>
    <row r="100" spans="1:7" x14ac:dyDescent="0.25">
      <c r="A100" s="46" t="str">
        <f ca="1">IF($G100="","--",INDEX('lista do wyboru'!$B$6:$F$160,$G100,1))</f>
        <v>--</v>
      </c>
      <c r="B100" s="46" t="str">
        <f ca="1">IF($G100="","--",INDEX('lista do wyboru'!$B$6:$F$160,$G100,2))</f>
        <v>--</v>
      </c>
      <c r="C100" s="46" t="str">
        <f ca="1">IF($G100="","--",INDEX('lista do wyboru'!$B$6:$F$160,$G100,4))</f>
        <v>--</v>
      </c>
      <c r="D100" s="47" t="str">
        <f ca="1">IF($G100="","--",INDEX('lista do wyboru'!$B$6:$F$160,$G100,5))</f>
        <v>--</v>
      </c>
      <c r="E100" s="47">
        <f t="shared" ca="1" si="1"/>
        <v>0</v>
      </c>
      <c r="G100" s="44" t="str">
        <f ca="1">IF(FALSE = ISERROR(MATCH(TRUE,OFFSET('lista do wyboru'!$G$6:$G$160,G99,0),0)),G99+MATCH(TRUE,OFFSET('lista do wyboru'!$G$6:$G$160,G99,0),0),"")</f>
        <v/>
      </c>
    </row>
    <row r="101" spans="1:7" x14ac:dyDescent="0.25">
      <c r="A101" s="46" t="str">
        <f ca="1">IF($G101="","--",INDEX('lista do wyboru'!$B$6:$F$160,$G101,1))</f>
        <v>--</v>
      </c>
      <c r="B101" s="46" t="str">
        <f ca="1">IF($G101="","--",INDEX('lista do wyboru'!$B$6:$F$160,$G101,2))</f>
        <v>--</v>
      </c>
      <c r="C101" s="46" t="str">
        <f ca="1">IF($G101="","--",INDEX('lista do wyboru'!$B$6:$F$160,$G101,4))</f>
        <v>--</v>
      </c>
      <c r="D101" s="47" t="str">
        <f ca="1">IF($G101="","--",INDEX('lista do wyboru'!$B$6:$F$160,$G101,5))</f>
        <v>--</v>
      </c>
      <c r="E101" s="47">
        <f t="shared" ca="1" si="1"/>
        <v>0</v>
      </c>
      <c r="G101" s="44" t="str">
        <f ca="1">IF(FALSE = ISERROR(MATCH(TRUE,OFFSET('lista do wyboru'!$G$6:$G$160,G100,0),0)),G100+MATCH(TRUE,OFFSET('lista do wyboru'!$G$6:$G$160,G100,0),0),"")</f>
        <v/>
      </c>
    </row>
    <row r="102" spans="1:7" x14ac:dyDescent="0.25">
      <c r="A102" s="46" t="str">
        <f ca="1">IF($G102="","--",INDEX('lista do wyboru'!$B$6:$F$160,$G102,1))</f>
        <v>--</v>
      </c>
      <c r="B102" s="46" t="str">
        <f ca="1">IF($G102="","--",INDEX('lista do wyboru'!$B$6:$F$160,$G102,2))</f>
        <v>--</v>
      </c>
      <c r="C102" s="46" t="str">
        <f ca="1">IF($G102="","--",INDEX('lista do wyboru'!$B$6:$F$160,$G102,4))</f>
        <v>--</v>
      </c>
      <c r="D102" s="47" t="str">
        <f ca="1">IF($G102="","--",INDEX('lista do wyboru'!$B$6:$F$160,$G102,5))</f>
        <v>--</v>
      </c>
      <c r="E102" s="47">
        <f t="shared" ca="1" si="1"/>
        <v>0</v>
      </c>
      <c r="G102" s="44" t="str">
        <f ca="1">IF(FALSE = ISERROR(MATCH(TRUE,OFFSET('lista do wyboru'!$G$6:$G$160,G101,0),0)),G101+MATCH(TRUE,OFFSET('lista do wyboru'!$G$6:$G$160,G101,0),0),"")</f>
        <v/>
      </c>
    </row>
    <row r="103" spans="1:7" x14ac:dyDescent="0.25">
      <c r="A103" s="46" t="str">
        <f ca="1">IF($G103="","--",INDEX('lista do wyboru'!$B$6:$F$160,$G103,1))</f>
        <v>--</v>
      </c>
      <c r="B103" s="46" t="str">
        <f ca="1">IF($G103="","--",INDEX('lista do wyboru'!$B$6:$F$160,$G103,2))</f>
        <v>--</v>
      </c>
      <c r="C103" s="46" t="str">
        <f ca="1">IF($G103="","--",INDEX('lista do wyboru'!$B$6:$F$160,$G103,4))</f>
        <v>--</v>
      </c>
      <c r="D103" s="47" t="str">
        <f ca="1">IF($G103="","--",INDEX('lista do wyboru'!$B$6:$F$160,$G103,5))</f>
        <v>--</v>
      </c>
      <c r="E103" s="47">
        <f t="shared" ca="1" si="1"/>
        <v>0</v>
      </c>
      <c r="G103" s="44" t="str">
        <f ca="1">IF(FALSE = ISERROR(MATCH(TRUE,OFFSET('lista do wyboru'!$G$6:$G$160,G102,0),0)),G102+MATCH(TRUE,OFFSET('lista do wyboru'!$G$6:$G$160,G102,0),0),"")</f>
        <v/>
      </c>
    </row>
    <row r="104" spans="1:7" x14ac:dyDescent="0.25">
      <c r="A104" s="46" t="str">
        <f ca="1">IF($G104="","--",INDEX('lista do wyboru'!$B$6:$F$160,$G104,1))</f>
        <v>--</v>
      </c>
      <c r="B104" s="46" t="str">
        <f ca="1">IF($G104="","--",INDEX('lista do wyboru'!$B$6:$F$160,$G104,2))</f>
        <v>--</v>
      </c>
      <c r="C104" s="46" t="str">
        <f ca="1">IF($G104="","--",INDEX('lista do wyboru'!$B$6:$F$160,$G104,4))</f>
        <v>--</v>
      </c>
      <c r="D104" s="47" t="str">
        <f ca="1">IF($G104="","--",INDEX('lista do wyboru'!$B$6:$F$160,$G104,5))</f>
        <v>--</v>
      </c>
      <c r="E104" s="47">
        <f t="shared" ca="1" si="1"/>
        <v>0</v>
      </c>
      <c r="G104" s="44" t="str">
        <f ca="1">IF(FALSE = ISERROR(MATCH(TRUE,OFFSET('lista do wyboru'!$G$6:$G$160,G103,0),0)),G103+MATCH(TRUE,OFFSET('lista do wyboru'!$G$6:$G$160,G103,0),0),"")</f>
        <v/>
      </c>
    </row>
    <row r="105" spans="1:7" x14ac:dyDescent="0.25">
      <c r="A105" s="46" t="str">
        <f ca="1">IF($G105="","--",INDEX('lista do wyboru'!$B$6:$F$160,$G105,1))</f>
        <v>--</v>
      </c>
      <c r="B105" s="46" t="str">
        <f ca="1">IF($G105="","--",INDEX('lista do wyboru'!$B$6:$F$160,$G105,2))</f>
        <v>--</v>
      </c>
      <c r="C105" s="46" t="str">
        <f ca="1">IF($G105="","--",INDEX('lista do wyboru'!$B$6:$F$160,$G105,4))</f>
        <v>--</v>
      </c>
      <c r="D105" s="47" t="str">
        <f ca="1">IF($G105="","--",INDEX('lista do wyboru'!$B$6:$F$160,$G105,5))</f>
        <v>--</v>
      </c>
      <c r="E105" s="47">
        <f t="shared" ca="1" si="1"/>
        <v>0</v>
      </c>
      <c r="G105" s="44" t="str">
        <f ca="1">IF(FALSE = ISERROR(MATCH(TRUE,OFFSET('lista do wyboru'!$G$6:$G$160,G104,0),0)),G104+MATCH(TRUE,OFFSET('lista do wyboru'!$G$6:$G$160,G104,0),0),"")</f>
        <v/>
      </c>
    </row>
    <row r="106" spans="1:7" x14ac:dyDescent="0.25">
      <c r="A106" s="46" t="str">
        <f ca="1">IF($G106="","--",INDEX('lista do wyboru'!$B$6:$F$160,$G106,1))</f>
        <v>--</v>
      </c>
      <c r="B106" s="46" t="str">
        <f ca="1">IF($G106="","--",INDEX('lista do wyboru'!$B$6:$F$160,$G106,2))</f>
        <v>--</v>
      </c>
      <c r="C106" s="46" t="str">
        <f ca="1">IF($G106="","--",INDEX('lista do wyboru'!$B$6:$F$160,$G106,4))</f>
        <v>--</v>
      </c>
      <c r="D106" s="47" t="str">
        <f ca="1">IF($G106="","--",INDEX('lista do wyboru'!$B$6:$F$160,$G106,5))</f>
        <v>--</v>
      </c>
      <c r="E106" s="47">
        <f t="shared" ca="1" si="1"/>
        <v>0</v>
      </c>
      <c r="G106" s="44" t="str">
        <f ca="1">IF(FALSE = ISERROR(MATCH(TRUE,OFFSET('lista do wyboru'!$G$6:$G$160,G105,0),0)),G105+MATCH(TRUE,OFFSET('lista do wyboru'!$G$6:$G$160,G105,0),0),"")</f>
        <v/>
      </c>
    </row>
    <row r="107" spans="1:7" x14ac:dyDescent="0.25">
      <c r="A107" s="46" t="str">
        <f ca="1">IF($G107="","--",INDEX('lista do wyboru'!$B$6:$F$160,$G107,1))</f>
        <v>--</v>
      </c>
      <c r="B107" s="46" t="str">
        <f ca="1">IF($G107="","--",INDEX('lista do wyboru'!$B$6:$F$160,$G107,2))</f>
        <v>--</v>
      </c>
      <c r="C107" s="46" t="str">
        <f ca="1">IF($G107="","--",INDEX('lista do wyboru'!$B$6:$F$160,$G107,4))</f>
        <v>--</v>
      </c>
      <c r="D107" s="47" t="str">
        <f ca="1">IF($G107="","--",INDEX('lista do wyboru'!$B$6:$F$160,$G107,5))</f>
        <v>--</v>
      </c>
      <c r="E107" s="47">
        <f t="shared" ca="1" si="1"/>
        <v>0</v>
      </c>
      <c r="G107" s="44" t="str">
        <f ca="1">IF(FALSE = ISERROR(MATCH(TRUE,OFFSET('lista do wyboru'!$G$6:$G$160,G106,0),0)),G106+MATCH(TRUE,OFFSET('lista do wyboru'!$G$6:$G$160,G106,0),0),"")</f>
        <v/>
      </c>
    </row>
    <row r="108" spans="1:7" x14ac:dyDescent="0.25">
      <c r="A108" s="46" t="str">
        <f ca="1">IF($G108="","--",INDEX('lista do wyboru'!$B$6:$F$160,$G108,1))</f>
        <v>--</v>
      </c>
      <c r="B108" s="46" t="str">
        <f ca="1">IF($G108="","--",INDEX('lista do wyboru'!$B$6:$F$160,$G108,2))</f>
        <v>--</v>
      </c>
      <c r="C108" s="46" t="str">
        <f ca="1">IF($G108="","--",INDEX('lista do wyboru'!$B$6:$F$160,$G108,4))</f>
        <v>--</v>
      </c>
      <c r="D108" s="47" t="str">
        <f ca="1">IF($G108="","--",INDEX('lista do wyboru'!$B$6:$F$160,$G108,5))</f>
        <v>--</v>
      </c>
      <c r="E108" s="47">
        <f t="shared" ca="1" si="1"/>
        <v>0</v>
      </c>
      <c r="G108" s="44" t="str">
        <f ca="1">IF(FALSE = ISERROR(MATCH(TRUE,OFFSET('lista do wyboru'!$G$6:$G$160,G107,0),0)),G107+MATCH(TRUE,OFFSET('lista do wyboru'!$G$6:$G$160,G107,0),0),"")</f>
        <v/>
      </c>
    </row>
    <row r="109" spans="1:7" x14ac:dyDescent="0.25">
      <c r="A109" s="46" t="str">
        <f ca="1">IF($G109="","--",INDEX('lista do wyboru'!$B$6:$F$160,$G109,1))</f>
        <v>--</v>
      </c>
      <c r="B109" s="46" t="str">
        <f ca="1">IF($G109="","--",INDEX('lista do wyboru'!$B$6:$F$160,$G109,2))</f>
        <v>--</v>
      </c>
      <c r="C109" s="46" t="str">
        <f ca="1">IF($G109="","--",INDEX('lista do wyboru'!$B$6:$F$160,$G109,4))</f>
        <v>--</v>
      </c>
      <c r="D109" s="47" t="str">
        <f ca="1">IF($G109="","--",INDEX('lista do wyboru'!$B$6:$F$160,$G109,5))</f>
        <v>--</v>
      </c>
      <c r="E109" s="47">
        <f t="shared" ca="1" si="1"/>
        <v>0</v>
      </c>
      <c r="G109" s="44" t="str">
        <f ca="1">IF(FALSE = ISERROR(MATCH(TRUE,OFFSET('lista do wyboru'!$G$6:$G$160,G108,0),0)),G108+MATCH(TRUE,OFFSET('lista do wyboru'!$G$6:$G$160,G108,0),0),"")</f>
        <v/>
      </c>
    </row>
    <row r="110" spans="1:7" x14ac:dyDescent="0.25">
      <c r="A110" s="46" t="str">
        <f ca="1">IF($G110="","--",INDEX('lista do wyboru'!$B$6:$F$160,$G110,1))</f>
        <v>--</v>
      </c>
      <c r="B110" s="46" t="str">
        <f ca="1">IF($G110="","--",INDEX('lista do wyboru'!$B$6:$F$160,$G110,2))</f>
        <v>--</v>
      </c>
      <c r="C110" s="46" t="str">
        <f ca="1">IF($G110="","--",INDEX('lista do wyboru'!$B$6:$F$160,$G110,4))</f>
        <v>--</v>
      </c>
      <c r="D110" s="47" t="str">
        <f ca="1">IF($G110="","--",INDEX('lista do wyboru'!$B$6:$F$160,$G110,5))</f>
        <v>--</v>
      </c>
      <c r="E110" s="47">
        <f t="shared" ca="1" si="1"/>
        <v>0</v>
      </c>
      <c r="G110" s="44" t="str">
        <f ca="1">IF(FALSE = ISERROR(MATCH(TRUE,OFFSET('lista do wyboru'!$G$6:$G$160,G109,0),0)),G109+MATCH(TRUE,OFFSET('lista do wyboru'!$G$6:$G$160,G109,0),0),"")</f>
        <v/>
      </c>
    </row>
    <row r="111" spans="1:7" x14ac:dyDescent="0.25">
      <c r="A111" s="46" t="str">
        <f ca="1">IF($G111="","--",INDEX('lista do wyboru'!$B$6:$F$160,$G111,1))</f>
        <v>--</v>
      </c>
      <c r="B111" s="46" t="str">
        <f ca="1">IF($G111="","--",INDEX('lista do wyboru'!$B$6:$F$160,$G111,2))</f>
        <v>--</v>
      </c>
      <c r="C111" s="46" t="str">
        <f ca="1">IF($G111="","--",INDEX('lista do wyboru'!$B$6:$F$160,$G111,4))</f>
        <v>--</v>
      </c>
      <c r="D111" s="47" t="str">
        <f ca="1">IF($G111="","--",INDEX('lista do wyboru'!$B$6:$F$160,$G111,5))</f>
        <v>--</v>
      </c>
      <c r="E111" s="47">
        <f t="shared" ca="1" si="1"/>
        <v>0</v>
      </c>
      <c r="G111" s="44" t="str">
        <f ca="1">IF(FALSE = ISERROR(MATCH(TRUE,OFFSET('lista do wyboru'!$G$6:$G$160,G110,0),0)),G110+MATCH(TRUE,OFFSET('lista do wyboru'!$G$6:$G$160,G110,0),0),"")</f>
        <v/>
      </c>
    </row>
    <row r="112" spans="1:7" x14ac:dyDescent="0.25">
      <c r="A112" s="46" t="str">
        <f ca="1">IF($G112="","--",INDEX('lista do wyboru'!$B$6:$F$160,$G112,1))</f>
        <v>--</v>
      </c>
      <c r="B112" s="46" t="str">
        <f ca="1">IF($G112="","--",INDEX('lista do wyboru'!$B$6:$F$160,$G112,2))</f>
        <v>--</v>
      </c>
      <c r="C112" s="46" t="str">
        <f ca="1">IF($G112="","--",INDEX('lista do wyboru'!$B$6:$F$160,$G112,4))</f>
        <v>--</v>
      </c>
      <c r="D112" s="47" t="str">
        <f ca="1">IF($G112="","--",INDEX('lista do wyboru'!$B$6:$F$160,$G112,5))</f>
        <v>--</v>
      </c>
      <c r="E112" s="47">
        <f t="shared" ca="1" si="1"/>
        <v>0</v>
      </c>
      <c r="G112" s="44" t="str">
        <f ca="1">IF(FALSE = ISERROR(MATCH(TRUE,OFFSET('lista do wyboru'!$G$6:$G$160,G111,0),0)),G111+MATCH(TRUE,OFFSET('lista do wyboru'!$G$6:$G$160,G111,0),0),"")</f>
        <v/>
      </c>
    </row>
    <row r="113" spans="1:7" x14ac:dyDescent="0.25">
      <c r="A113" s="46" t="str">
        <f ca="1">IF($G113="","--",INDEX('lista do wyboru'!$B$6:$F$160,$G113,1))</f>
        <v>--</v>
      </c>
      <c r="B113" s="46" t="str">
        <f ca="1">IF($G113="","--",INDEX('lista do wyboru'!$B$6:$F$160,$G113,2))</f>
        <v>--</v>
      </c>
      <c r="C113" s="46" t="str">
        <f ca="1">IF($G113="","--",INDEX('lista do wyboru'!$B$6:$F$160,$G113,4))</f>
        <v>--</v>
      </c>
      <c r="D113" s="47" t="str">
        <f ca="1">IF($G113="","--",INDEX('lista do wyboru'!$B$6:$F$160,$G113,5))</f>
        <v>--</v>
      </c>
      <c r="E113" s="47">
        <f t="shared" ca="1" si="1"/>
        <v>0</v>
      </c>
      <c r="G113" s="44" t="str">
        <f ca="1">IF(FALSE = ISERROR(MATCH(TRUE,OFFSET('lista do wyboru'!$G$6:$G$160,G112,0),0)),G112+MATCH(TRUE,OFFSET('lista do wyboru'!$G$6:$G$160,G112,0),0),"")</f>
        <v/>
      </c>
    </row>
    <row r="114" spans="1:7" x14ac:dyDescent="0.25">
      <c r="A114" s="46" t="str">
        <f ca="1">IF($G114="","--",INDEX('lista do wyboru'!$B$6:$F$160,$G114,1))</f>
        <v>--</v>
      </c>
      <c r="B114" s="46" t="str">
        <f ca="1">IF($G114="","--",INDEX('lista do wyboru'!$B$6:$F$160,$G114,2))</f>
        <v>--</v>
      </c>
      <c r="C114" s="46" t="str">
        <f ca="1">IF($G114="","--",INDEX('lista do wyboru'!$B$6:$F$160,$G114,4))</f>
        <v>--</v>
      </c>
      <c r="D114" s="47" t="str">
        <f ca="1">IF($G114="","--",INDEX('lista do wyboru'!$B$6:$F$160,$G114,5))</f>
        <v>--</v>
      </c>
      <c r="E114" s="47">
        <f t="shared" ca="1" si="1"/>
        <v>0</v>
      </c>
      <c r="G114" s="44" t="str">
        <f ca="1">IF(FALSE = ISERROR(MATCH(TRUE,OFFSET('lista do wyboru'!$G$6:$G$160,G113,0),0)),G113+MATCH(TRUE,OFFSET('lista do wyboru'!$G$6:$G$160,G113,0),0),"")</f>
        <v/>
      </c>
    </row>
    <row r="115" spans="1:7" x14ac:dyDescent="0.25">
      <c r="A115" s="46" t="str">
        <f ca="1">IF($G115="","--",INDEX('lista do wyboru'!$B$6:$F$160,$G115,1))</f>
        <v>--</v>
      </c>
      <c r="B115" s="46" t="str">
        <f ca="1">IF($G115="","--",INDEX('lista do wyboru'!$B$6:$F$160,$G115,2))</f>
        <v>--</v>
      </c>
      <c r="C115" s="46" t="str">
        <f ca="1">IF($G115="","--",INDEX('lista do wyboru'!$B$6:$F$160,$G115,4))</f>
        <v>--</v>
      </c>
      <c r="D115" s="47" t="str">
        <f ca="1">IF($G115="","--",INDEX('lista do wyboru'!$B$6:$F$160,$G115,5))</f>
        <v>--</v>
      </c>
      <c r="E115" s="47">
        <f t="shared" ca="1" si="1"/>
        <v>0</v>
      </c>
      <c r="G115" s="44" t="str">
        <f ca="1">IF(FALSE = ISERROR(MATCH(TRUE,OFFSET('lista do wyboru'!$G$6:$G$160,G114,0),0)),G114+MATCH(TRUE,OFFSET('lista do wyboru'!$G$6:$G$160,G114,0),0),"")</f>
        <v/>
      </c>
    </row>
    <row r="116" spans="1:7" x14ac:dyDescent="0.25">
      <c r="A116" s="46" t="str">
        <f ca="1">IF($G116="","--",INDEX('lista do wyboru'!$B$6:$F$160,$G116,1))</f>
        <v>--</v>
      </c>
      <c r="B116" s="46" t="str">
        <f ca="1">IF($G116="","--",INDEX('lista do wyboru'!$B$6:$F$160,$G116,2))</f>
        <v>--</v>
      </c>
      <c r="C116" s="46" t="str">
        <f ca="1">IF($G116="","--",INDEX('lista do wyboru'!$B$6:$F$160,$G116,4))</f>
        <v>--</v>
      </c>
      <c r="D116" s="47" t="str">
        <f ca="1">IF($G116="","--",INDEX('lista do wyboru'!$B$6:$F$160,$G116,5))</f>
        <v>--</v>
      </c>
      <c r="E116" s="47">
        <f t="shared" ca="1" si="1"/>
        <v>0</v>
      </c>
      <c r="G116" s="44" t="str">
        <f ca="1">IF(FALSE = ISERROR(MATCH(TRUE,OFFSET('lista do wyboru'!$G$6:$G$160,G115,0),0)),G115+MATCH(TRUE,OFFSET('lista do wyboru'!$G$6:$G$160,G115,0),0),"")</f>
        <v/>
      </c>
    </row>
    <row r="117" spans="1:7" x14ac:dyDescent="0.25">
      <c r="A117" s="46" t="str">
        <f ca="1">IF($G117="","--",INDEX('lista do wyboru'!$B$6:$F$160,$G117,1))</f>
        <v>--</v>
      </c>
      <c r="B117" s="46" t="str">
        <f ca="1">IF($G117="","--",INDEX('lista do wyboru'!$B$6:$F$160,$G117,2))</f>
        <v>--</v>
      </c>
      <c r="C117" s="46" t="str">
        <f ca="1">IF($G117="","--",INDEX('lista do wyboru'!$B$6:$F$160,$G117,4))</f>
        <v>--</v>
      </c>
      <c r="D117" s="47" t="str">
        <f ca="1">IF($G117="","--",INDEX('lista do wyboru'!$B$6:$F$160,$G117,5))</f>
        <v>--</v>
      </c>
      <c r="E117" s="47">
        <f t="shared" ca="1" si="1"/>
        <v>0</v>
      </c>
      <c r="G117" s="44" t="str">
        <f ca="1">IF(FALSE = ISERROR(MATCH(TRUE,OFFSET('lista do wyboru'!$G$6:$G$160,G116,0),0)),G116+MATCH(TRUE,OFFSET('lista do wyboru'!$G$6:$G$160,G116,0),0),"")</f>
        <v/>
      </c>
    </row>
    <row r="118" spans="1:7" x14ac:dyDescent="0.25">
      <c r="A118" s="46" t="str">
        <f ca="1">IF($G118="","--",INDEX('lista do wyboru'!$B$6:$F$160,$G118,1))</f>
        <v>--</v>
      </c>
      <c r="B118" s="46" t="str">
        <f ca="1">IF($G118="","--",INDEX('lista do wyboru'!$B$6:$F$160,$G118,2))</f>
        <v>--</v>
      </c>
      <c r="C118" s="46" t="str">
        <f ca="1">IF($G118="","--",INDEX('lista do wyboru'!$B$6:$F$160,$G118,4))</f>
        <v>--</v>
      </c>
      <c r="D118" s="47" t="str">
        <f ca="1">IF($G118="","--",INDEX('lista do wyboru'!$B$6:$F$160,$G118,5))</f>
        <v>--</v>
      </c>
      <c r="E118" s="47">
        <f t="shared" ca="1" si="1"/>
        <v>0</v>
      </c>
      <c r="G118" s="44" t="str">
        <f ca="1">IF(FALSE = ISERROR(MATCH(TRUE,OFFSET('lista do wyboru'!$G$6:$G$160,G117,0),0)),G117+MATCH(TRUE,OFFSET('lista do wyboru'!$G$6:$G$160,G117,0),0),"")</f>
        <v/>
      </c>
    </row>
    <row r="119" spans="1:7" x14ac:dyDescent="0.25">
      <c r="A119" s="46" t="str">
        <f ca="1">IF($G119="","--",INDEX('lista do wyboru'!$B$6:$F$160,$G119,1))</f>
        <v>--</v>
      </c>
      <c r="B119" s="46" t="str">
        <f ca="1">IF($G119="","--",INDEX('lista do wyboru'!$B$6:$F$160,$G119,2))</f>
        <v>--</v>
      </c>
      <c r="C119" s="46" t="str">
        <f ca="1">IF($G119="","--",INDEX('lista do wyboru'!$B$6:$F$160,$G119,4))</f>
        <v>--</v>
      </c>
      <c r="D119" s="47" t="str">
        <f ca="1">IF($G119="","--",INDEX('lista do wyboru'!$B$6:$F$160,$G119,5))</f>
        <v>--</v>
      </c>
      <c r="E119" s="47">
        <f t="shared" ca="1" si="1"/>
        <v>0</v>
      </c>
      <c r="G119" s="44" t="str">
        <f ca="1">IF(FALSE = ISERROR(MATCH(TRUE,OFFSET('lista do wyboru'!$G$6:$G$160,G118,0),0)),G118+MATCH(TRUE,OFFSET('lista do wyboru'!$G$6:$G$160,G118,0),0),"")</f>
        <v/>
      </c>
    </row>
    <row r="120" spans="1:7" x14ac:dyDescent="0.25">
      <c r="A120" s="46" t="str">
        <f ca="1">IF($G120="","--",INDEX('lista do wyboru'!$B$6:$F$160,$G120,1))</f>
        <v>--</v>
      </c>
      <c r="B120" s="46" t="str">
        <f ca="1">IF($G120="","--",INDEX('lista do wyboru'!$B$6:$F$160,$G120,2))</f>
        <v>--</v>
      </c>
      <c r="C120" s="46" t="str">
        <f ca="1">IF($G120="","--",INDEX('lista do wyboru'!$B$6:$F$160,$G120,4))</f>
        <v>--</v>
      </c>
      <c r="D120" s="47" t="str">
        <f ca="1">IF($G120="","--",INDEX('lista do wyboru'!$B$6:$F$160,$G120,5))</f>
        <v>--</v>
      </c>
      <c r="E120" s="47">
        <f t="shared" ca="1" si="1"/>
        <v>0</v>
      </c>
      <c r="G120" s="44" t="str">
        <f ca="1">IF(FALSE = ISERROR(MATCH(TRUE,OFFSET('lista do wyboru'!$G$6:$G$160,G119,0),0)),G119+MATCH(TRUE,OFFSET('lista do wyboru'!$G$6:$G$160,G119,0),0),"")</f>
        <v/>
      </c>
    </row>
    <row r="121" spans="1:7" x14ac:dyDescent="0.25">
      <c r="A121" s="46" t="str">
        <f ca="1">IF($G121="","--",INDEX('lista do wyboru'!$B$6:$F$160,$G121,1))</f>
        <v>--</v>
      </c>
      <c r="B121" s="46" t="str">
        <f ca="1">IF($G121="","--",INDEX('lista do wyboru'!$B$6:$F$160,$G121,2))</f>
        <v>--</v>
      </c>
      <c r="C121" s="46" t="str">
        <f ca="1">IF($G121="","--",INDEX('lista do wyboru'!$B$6:$F$160,$G121,4))</f>
        <v>--</v>
      </c>
      <c r="D121" s="47" t="str">
        <f ca="1">IF($G121="","--",INDEX('lista do wyboru'!$B$6:$F$160,$G121,5))</f>
        <v>--</v>
      </c>
      <c r="E121" s="47">
        <f t="shared" ca="1" si="1"/>
        <v>0</v>
      </c>
      <c r="G121" s="44" t="str">
        <f ca="1">IF(FALSE = ISERROR(MATCH(TRUE,OFFSET('lista do wyboru'!$G$6:$G$160,G120,0),0)),G120+MATCH(TRUE,OFFSET('lista do wyboru'!$G$6:$G$160,G120,0),0),"")</f>
        <v/>
      </c>
    </row>
    <row r="122" spans="1:7" x14ac:dyDescent="0.25">
      <c r="A122" s="46" t="str">
        <f ca="1">IF($G122="","--",INDEX('lista do wyboru'!$B$6:$F$160,$G122,1))</f>
        <v>--</v>
      </c>
      <c r="B122" s="46" t="str">
        <f ca="1">IF($G122="","--",INDEX('lista do wyboru'!$B$6:$F$160,$G122,2))</f>
        <v>--</v>
      </c>
      <c r="C122" s="46" t="str">
        <f ca="1">IF($G122="","--",INDEX('lista do wyboru'!$B$6:$F$160,$G122,4))</f>
        <v>--</v>
      </c>
      <c r="D122" s="47" t="str">
        <f ca="1">IF($G122="","--",INDEX('lista do wyboru'!$B$6:$F$160,$G122,5))</f>
        <v>--</v>
      </c>
      <c r="E122" s="47">
        <f t="shared" ca="1" si="1"/>
        <v>0</v>
      </c>
      <c r="G122" s="44" t="str">
        <f ca="1">IF(FALSE = ISERROR(MATCH(TRUE,OFFSET('lista do wyboru'!$G$6:$G$160,G121,0),0)),G121+MATCH(TRUE,OFFSET('lista do wyboru'!$G$6:$G$160,G121,0),0),"")</f>
        <v/>
      </c>
    </row>
    <row r="123" spans="1:7" x14ac:dyDescent="0.25">
      <c r="A123" s="46" t="str">
        <f ca="1">IF($G123="","--",INDEX('lista do wyboru'!$B$6:$F$160,$G123,1))</f>
        <v>--</v>
      </c>
      <c r="B123" s="46" t="str">
        <f ca="1">IF($G123="","--",INDEX('lista do wyboru'!$B$6:$F$160,$G123,2))</f>
        <v>--</v>
      </c>
      <c r="C123" s="46" t="str">
        <f ca="1">IF($G123="","--",INDEX('lista do wyboru'!$B$6:$F$160,$G123,4))</f>
        <v>--</v>
      </c>
      <c r="D123" s="47" t="str">
        <f ca="1">IF($G123="","--",INDEX('lista do wyboru'!$B$6:$F$160,$G123,5))</f>
        <v>--</v>
      </c>
      <c r="E123" s="47">
        <f t="shared" ca="1" si="1"/>
        <v>0</v>
      </c>
      <c r="G123" s="44" t="str">
        <f ca="1">IF(FALSE = ISERROR(MATCH(TRUE,OFFSET('lista do wyboru'!$G$6:$G$160,G122,0),0)),G122+MATCH(TRUE,OFFSET('lista do wyboru'!$G$6:$G$160,G122,0),0),"")</f>
        <v/>
      </c>
    </row>
    <row r="124" spans="1:7" x14ac:dyDescent="0.25">
      <c r="A124" s="46" t="str">
        <f ca="1">IF($G124="","--",INDEX('lista do wyboru'!$B$6:$F$160,$G124,1))</f>
        <v>--</v>
      </c>
      <c r="B124" s="46" t="str">
        <f ca="1">IF($G124="","--",INDEX('lista do wyboru'!$B$6:$F$160,$G124,2))</f>
        <v>--</v>
      </c>
      <c r="C124" s="46" t="str">
        <f ca="1">IF($G124="","--",INDEX('lista do wyboru'!$B$6:$F$160,$G124,4))</f>
        <v>--</v>
      </c>
      <c r="D124" s="47" t="str">
        <f ca="1">IF($G124="","--",INDEX('lista do wyboru'!$B$6:$F$160,$G124,5))</f>
        <v>--</v>
      </c>
      <c r="E124" s="47">
        <f t="shared" ca="1" si="1"/>
        <v>0</v>
      </c>
      <c r="G124" s="44" t="str">
        <f ca="1">IF(FALSE = ISERROR(MATCH(TRUE,OFFSET('lista do wyboru'!$G$6:$G$160,G123,0),0)),G123+MATCH(TRUE,OFFSET('lista do wyboru'!$G$6:$G$160,G123,0),0),"")</f>
        <v/>
      </c>
    </row>
    <row r="125" spans="1:7" x14ac:dyDescent="0.25">
      <c r="A125" s="46" t="str">
        <f ca="1">IF($G125="","--",INDEX('lista do wyboru'!$B$6:$F$160,$G125,1))</f>
        <v>--</v>
      </c>
      <c r="B125" s="46" t="str">
        <f ca="1">IF($G125="","--",INDEX('lista do wyboru'!$B$6:$F$160,$G125,2))</f>
        <v>--</v>
      </c>
      <c r="C125" s="46" t="str">
        <f ca="1">IF($G125="","--",INDEX('lista do wyboru'!$B$6:$F$160,$G125,4))</f>
        <v>--</v>
      </c>
      <c r="D125" s="47" t="str">
        <f ca="1">IF($G125="","--",INDEX('lista do wyboru'!$B$6:$F$160,$G125,5))</f>
        <v>--</v>
      </c>
      <c r="E125" s="47">
        <f t="shared" ca="1" si="1"/>
        <v>0</v>
      </c>
      <c r="G125" s="44" t="str">
        <f ca="1">IF(FALSE = ISERROR(MATCH(TRUE,OFFSET('lista do wyboru'!$G$6:$G$160,G124,0),0)),G124+MATCH(TRUE,OFFSET('lista do wyboru'!$G$6:$G$160,G124,0),0),"")</f>
        <v/>
      </c>
    </row>
    <row r="126" spans="1:7" x14ac:dyDescent="0.25">
      <c r="A126" s="46" t="str">
        <f ca="1">IF($G126="","--",INDEX('lista do wyboru'!$B$6:$F$160,$G126,1))</f>
        <v>--</v>
      </c>
      <c r="B126" s="46" t="str">
        <f ca="1">IF($G126="","--",INDEX('lista do wyboru'!$B$6:$F$160,$G126,2))</f>
        <v>--</v>
      </c>
      <c r="C126" s="46" t="str">
        <f ca="1">IF($G126="","--",INDEX('lista do wyboru'!$B$6:$F$160,$G126,4))</f>
        <v>--</v>
      </c>
      <c r="D126" s="47" t="str">
        <f ca="1">IF($G126="","--",INDEX('lista do wyboru'!$B$6:$F$160,$G126,5))</f>
        <v>--</v>
      </c>
      <c r="E126" s="47">
        <f t="shared" ca="1" si="1"/>
        <v>0</v>
      </c>
      <c r="G126" s="44" t="str">
        <f ca="1">IF(FALSE = ISERROR(MATCH(TRUE,OFFSET('lista do wyboru'!$G$6:$G$160,G125,0),0)),G125+MATCH(TRUE,OFFSET('lista do wyboru'!$G$6:$G$160,G125,0),0),"")</f>
        <v/>
      </c>
    </row>
    <row r="127" spans="1:7" x14ac:dyDescent="0.25">
      <c r="A127" s="46" t="str">
        <f ca="1">IF($G127="","--",INDEX('lista do wyboru'!$B$6:$F$160,$G127,1))</f>
        <v>--</v>
      </c>
      <c r="B127" s="46" t="str">
        <f ca="1">IF($G127="","--",INDEX('lista do wyboru'!$B$6:$F$160,$G127,2))</f>
        <v>--</v>
      </c>
      <c r="C127" s="46" t="str">
        <f ca="1">IF($G127="","--",INDEX('lista do wyboru'!$B$6:$F$160,$G127,4))</f>
        <v>--</v>
      </c>
      <c r="D127" s="47" t="str">
        <f ca="1">IF($G127="","--",INDEX('lista do wyboru'!$B$6:$F$160,$G127,5))</f>
        <v>--</v>
      </c>
      <c r="E127" s="47">
        <f t="shared" ca="1" si="1"/>
        <v>0</v>
      </c>
      <c r="G127" s="44" t="str">
        <f ca="1">IF(FALSE = ISERROR(MATCH(TRUE,OFFSET('lista do wyboru'!$G$6:$G$160,G126,0),0)),G126+MATCH(TRUE,OFFSET('lista do wyboru'!$G$6:$G$160,G126,0),0),"")</f>
        <v/>
      </c>
    </row>
    <row r="128" spans="1:7" x14ac:dyDescent="0.25">
      <c r="A128" s="46" t="str">
        <f ca="1">IF($G128="","--",INDEX('lista do wyboru'!$B$6:$F$160,$G128,1))</f>
        <v>--</v>
      </c>
      <c r="B128" s="46" t="str">
        <f ca="1">IF($G128="","--",INDEX('lista do wyboru'!$B$6:$F$160,$G128,2))</f>
        <v>--</v>
      </c>
      <c r="C128" s="46" t="str">
        <f ca="1">IF($G128="","--",INDEX('lista do wyboru'!$B$6:$F$160,$G128,4))</f>
        <v>--</v>
      </c>
      <c r="D128" s="47" t="str">
        <f ca="1">IF($G128="","--",INDEX('lista do wyboru'!$B$6:$F$160,$G128,5))</f>
        <v>--</v>
      </c>
      <c r="E128" s="47">
        <f t="shared" ca="1" si="1"/>
        <v>0</v>
      </c>
      <c r="G128" s="44" t="str">
        <f ca="1">IF(FALSE = ISERROR(MATCH(TRUE,OFFSET('lista do wyboru'!$G$6:$G$160,G127,0),0)),G127+MATCH(TRUE,OFFSET('lista do wyboru'!$G$6:$G$160,G127,0),0),"")</f>
        <v/>
      </c>
    </row>
    <row r="129" spans="1:7" x14ac:dyDescent="0.25">
      <c r="A129" s="46" t="str">
        <f ca="1">IF($G129="","--",INDEX('lista do wyboru'!$B$6:$F$160,$G129,1))</f>
        <v>--</v>
      </c>
      <c r="B129" s="46" t="str">
        <f ca="1">IF($G129="","--",INDEX('lista do wyboru'!$B$6:$F$160,$G129,2))</f>
        <v>--</v>
      </c>
      <c r="C129" s="46" t="str">
        <f ca="1">IF($G129="","--",INDEX('lista do wyboru'!$B$6:$F$160,$G129,4))</f>
        <v>--</v>
      </c>
      <c r="D129" s="47" t="str">
        <f ca="1">IF($G129="","--",INDEX('lista do wyboru'!$B$6:$F$160,$G129,5))</f>
        <v>--</v>
      </c>
      <c r="E129" s="47">
        <f t="shared" ca="1" si="1"/>
        <v>0</v>
      </c>
      <c r="G129" s="44" t="str">
        <f ca="1">IF(FALSE = ISERROR(MATCH(TRUE,OFFSET('lista do wyboru'!$G$6:$G$160,G128,0),0)),G128+MATCH(TRUE,OFFSET('lista do wyboru'!$G$6:$G$160,G128,0),0),"")</f>
        <v/>
      </c>
    </row>
    <row r="130" spans="1:7" x14ac:dyDescent="0.25">
      <c r="A130" s="46" t="str">
        <f ca="1">IF($G130="","--",INDEX('lista do wyboru'!$B$6:$F$160,$G130,1))</f>
        <v>--</v>
      </c>
      <c r="B130" s="46" t="str">
        <f ca="1">IF($G130="","--",INDEX('lista do wyboru'!$B$6:$F$160,$G130,2))</f>
        <v>--</v>
      </c>
      <c r="C130" s="46" t="str">
        <f ca="1">IF($G130="","--",INDEX('lista do wyboru'!$B$6:$F$160,$G130,4))</f>
        <v>--</v>
      </c>
      <c r="D130" s="47" t="str">
        <f ca="1">IF($G130="","--",INDEX('lista do wyboru'!$B$6:$F$160,$G130,5))</f>
        <v>--</v>
      </c>
      <c r="E130" s="47">
        <f t="shared" ca="1" si="1"/>
        <v>0</v>
      </c>
      <c r="G130" s="44" t="str">
        <f ca="1">IF(FALSE = ISERROR(MATCH(TRUE,OFFSET('lista do wyboru'!$G$6:$G$160,G129,0),0)),G129+MATCH(TRUE,OFFSET('lista do wyboru'!$G$6:$G$160,G129,0),0),"")</f>
        <v/>
      </c>
    </row>
    <row r="131" spans="1:7" x14ac:dyDescent="0.25">
      <c r="A131" s="46" t="str">
        <f ca="1">IF($G131="","--",INDEX('lista do wyboru'!$B$6:$F$160,$G131,1))</f>
        <v>--</v>
      </c>
      <c r="B131" s="46" t="str">
        <f ca="1">IF($G131="","--",INDEX('lista do wyboru'!$B$6:$F$160,$G131,2))</f>
        <v>--</v>
      </c>
      <c r="C131" s="46" t="str">
        <f ca="1">IF($G131="","--",INDEX('lista do wyboru'!$B$6:$F$160,$G131,4))</f>
        <v>--</v>
      </c>
      <c r="D131" s="47" t="str">
        <f ca="1">IF($G131="","--",INDEX('lista do wyboru'!$B$6:$F$160,$G131,5))</f>
        <v>--</v>
      </c>
      <c r="E131" s="47">
        <f t="shared" ca="1" si="1"/>
        <v>0</v>
      </c>
      <c r="G131" s="44" t="str">
        <f ca="1">IF(FALSE = ISERROR(MATCH(TRUE,OFFSET('lista do wyboru'!$G$6:$G$160,G130,0),0)),G130+MATCH(TRUE,OFFSET('lista do wyboru'!$G$6:$G$160,G130,0),0),"")</f>
        <v/>
      </c>
    </row>
    <row r="132" spans="1:7" x14ac:dyDescent="0.25">
      <c r="A132" s="46" t="str">
        <f ca="1">IF($G132="","--",INDEX('lista do wyboru'!$B$6:$F$160,$G132,1))</f>
        <v>--</v>
      </c>
      <c r="B132" s="46" t="str">
        <f ca="1">IF($G132="","--",INDEX('lista do wyboru'!$B$6:$F$160,$G132,2))</f>
        <v>--</v>
      </c>
      <c r="C132" s="46" t="str">
        <f ca="1">IF($G132="","--",INDEX('lista do wyboru'!$B$6:$F$160,$G132,4))</f>
        <v>--</v>
      </c>
      <c r="D132" s="47" t="str">
        <f ca="1">IF($G132="","--",INDEX('lista do wyboru'!$B$6:$F$160,$G132,5))</f>
        <v>--</v>
      </c>
      <c r="E132" s="47">
        <f t="shared" ca="1" si="1"/>
        <v>0</v>
      </c>
      <c r="G132" s="44" t="str">
        <f ca="1">IF(FALSE = ISERROR(MATCH(TRUE,OFFSET('lista do wyboru'!$G$6:$G$160,G131,0),0)),G131+MATCH(TRUE,OFFSET('lista do wyboru'!$G$6:$G$160,G131,0),0),"")</f>
        <v/>
      </c>
    </row>
    <row r="133" spans="1:7" x14ac:dyDescent="0.25">
      <c r="A133" s="46" t="str">
        <f ca="1">IF($G133="","--",INDEX('lista do wyboru'!$B$6:$F$160,$G133,1))</f>
        <v>--</v>
      </c>
      <c r="B133" s="46" t="str">
        <f ca="1">IF($G133="","--",INDEX('lista do wyboru'!$B$6:$F$160,$G133,2))</f>
        <v>--</v>
      </c>
      <c r="C133" s="46" t="str">
        <f ca="1">IF($G133="","--",INDEX('lista do wyboru'!$B$6:$F$160,$G133,4))</f>
        <v>--</v>
      </c>
      <c r="D133" s="47" t="str">
        <f ca="1">IF($G133="","--",INDEX('lista do wyboru'!$B$6:$F$160,$G133,5))</f>
        <v>--</v>
      </c>
      <c r="E133" s="47">
        <f t="shared" ca="1" si="1"/>
        <v>0</v>
      </c>
      <c r="G133" s="44" t="str">
        <f ca="1">IF(FALSE = ISERROR(MATCH(TRUE,OFFSET('lista do wyboru'!$G$6:$G$160,G132,0),0)),G132+MATCH(TRUE,OFFSET('lista do wyboru'!$G$6:$G$160,G132,0),0),"")</f>
        <v/>
      </c>
    </row>
    <row r="134" spans="1:7" x14ac:dyDescent="0.25">
      <c r="A134" s="46" t="str">
        <f ca="1">IF($G134="","--",INDEX('lista do wyboru'!$B$6:$F$160,$G134,1))</f>
        <v>--</v>
      </c>
      <c r="B134" s="46" t="str">
        <f ca="1">IF($G134="","--",INDEX('lista do wyboru'!$B$6:$F$160,$G134,2))</f>
        <v>--</v>
      </c>
      <c r="C134" s="46" t="str">
        <f ca="1">IF($G134="","--",INDEX('lista do wyboru'!$B$6:$F$160,$G134,4))</f>
        <v>--</v>
      </c>
      <c r="D134" s="47" t="str">
        <f ca="1">IF($G134="","--",INDEX('lista do wyboru'!$B$6:$F$160,$G134,5))</f>
        <v>--</v>
      </c>
      <c r="E134" s="47">
        <f t="shared" ref="E134:E197" ca="1" si="2">IF(C134 = "--",0,D134*C134)</f>
        <v>0</v>
      </c>
      <c r="G134" s="44" t="str">
        <f ca="1">IF(FALSE = ISERROR(MATCH(TRUE,OFFSET('lista do wyboru'!$G$6:$G$160,G133,0),0)),G133+MATCH(TRUE,OFFSET('lista do wyboru'!$G$6:$G$160,G133,0),0),"")</f>
        <v/>
      </c>
    </row>
    <row r="135" spans="1:7" x14ac:dyDescent="0.25">
      <c r="A135" s="46" t="str">
        <f ca="1">IF($G135="","--",INDEX('lista do wyboru'!$B$6:$F$160,$G135,1))</f>
        <v>--</v>
      </c>
      <c r="B135" s="46" t="str">
        <f ca="1">IF($G135="","--",INDEX('lista do wyboru'!$B$6:$F$160,$G135,2))</f>
        <v>--</v>
      </c>
      <c r="C135" s="46" t="str">
        <f ca="1">IF($G135="","--",INDEX('lista do wyboru'!$B$6:$F$160,$G135,4))</f>
        <v>--</v>
      </c>
      <c r="D135" s="47" t="str">
        <f ca="1">IF($G135="","--",INDEX('lista do wyboru'!$B$6:$F$160,$G135,5))</f>
        <v>--</v>
      </c>
      <c r="E135" s="47">
        <f t="shared" ca="1" si="2"/>
        <v>0</v>
      </c>
      <c r="G135" s="44" t="str">
        <f ca="1">IF(FALSE = ISERROR(MATCH(TRUE,OFFSET('lista do wyboru'!$G$6:$G$160,G134,0),0)),G134+MATCH(TRUE,OFFSET('lista do wyboru'!$G$6:$G$160,G134,0),0),"")</f>
        <v/>
      </c>
    </row>
    <row r="136" spans="1:7" x14ac:dyDescent="0.25">
      <c r="A136" s="46" t="str">
        <f ca="1">IF($G136="","--",INDEX('lista do wyboru'!$B$6:$F$160,$G136,1))</f>
        <v>--</v>
      </c>
      <c r="B136" s="46" t="str">
        <f ca="1">IF($G136="","--",INDEX('lista do wyboru'!$B$6:$F$160,$G136,2))</f>
        <v>--</v>
      </c>
      <c r="C136" s="46" t="str">
        <f ca="1">IF($G136="","--",INDEX('lista do wyboru'!$B$6:$F$160,$G136,4))</f>
        <v>--</v>
      </c>
      <c r="D136" s="47" t="str">
        <f ca="1">IF($G136="","--",INDEX('lista do wyboru'!$B$6:$F$160,$G136,5))</f>
        <v>--</v>
      </c>
      <c r="E136" s="47">
        <f t="shared" ca="1" si="2"/>
        <v>0</v>
      </c>
      <c r="G136" s="44" t="str">
        <f ca="1">IF(FALSE = ISERROR(MATCH(TRUE,OFFSET('lista do wyboru'!$G$6:$G$160,G135,0),0)),G135+MATCH(TRUE,OFFSET('lista do wyboru'!$G$6:$G$160,G135,0),0),"")</f>
        <v/>
      </c>
    </row>
    <row r="137" spans="1:7" x14ac:dyDescent="0.25">
      <c r="A137" s="46" t="str">
        <f ca="1">IF($G137="","--",INDEX('lista do wyboru'!$B$6:$F$160,$G137,1))</f>
        <v>--</v>
      </c>
      <c r="B137" s="46" t="str">
        <f ca="1">IF($G137="","--",INDEX('lista do wyboru'!$B$6:$F$160,$G137,2))</f>
        <v>--</v>
      </c>
      <c r="C137" s="46" t="str">
        <f ca="1">IF($G137="","--",INDEX('lista do wyboru'!$B$6:$F$160,$G137,4))</f>
        <v>--</v>
      </c>
      <c r="D137" s="47" t="str">
        <f ca="1">IF($G137="","--",INDEX('lista do wyboru'!$B$6:$F$160,$G137,5))</f>
        <v>--</v>
      </c>
      <c r="E137" s="47">
        <f t="shared" ca="1" si="2"/>
        <v>0</v>
      </c>
      <c r="G137" s="44" t="str">
        <f ca="1">IF(FALSE = ISERROR(MATCH(TRUE,OFFSET('lista do wyboru'!$G$6:$G$160,G136,0),0)),G136+MATCH(TRUE,OFFSET('lista do wyboru'!$G$6:$G$160,G136,0),0),"")</f>
        <v/>
      </c>
    </row>
    <row r="138" spans="1:7" x14ac:dyDescent="0.25">
      <c r="A138" s="46" t="str">
        <f ca="1">IF($G138="","--",INDEX('lista do wyboru'!$B$6:$F$160,$G138,1))</f>
        <v>--</v>
      </c>
      <c r="B138" s="46" t="str">
        <f ca="1">IF($G138="","--",INDEX('lista do wyboru'!$B$6:$F$160,$G138,2))</f>
        <v>--</v>
      </c>
      <c r="C138" s="46" t="str">
        <f ca="1">IF($G138="","--",INDEX('lista do wyboru'!$B$6:$F$160,$G138,4))</f>
        <v>--</v>
      </c>
      <c r="D138" s="47" t="str">
        <f ca="1">IF($G138="","--",INDEX('lista do wyboru'!$B$6:$F$160,$G138,5))</f>
        <v>--</v>
      </c>
      <c r="E138" s="47">
        <f t="shared" ca="1" si="2"/>
        <v>0</v>
      </c>
      <c r="G138" s="44" t="str">
        <f ca="1">IF(FALSE = ISERROR(MATCH(TRUE,OFFSET('lista do wyboru'!$G$6:$G$160,G137,0),0)),G137+MATCH(TRUE,OFFSET('lista do wyboru'!$G$6:$G$160,G137,0),0),"")</f>
        <v/>
      </c>
    </row>
    <row r="139" spans="1:7" x14ac:dyDescent="0.25">
      <c r="A139" s="46" t="str">
        <f ca="1">IF($G139="","--",INDEX('lista do wyboru'!$B$6:$F$160,$G139,1))</f>
        <v>--</v>
      </c>
      <c r="B139" s="46" t="str">
        <f ca="1">IF($G139="","--",INDEX('lista do wyboru'!$B$6:$F$160,$G139,2))</f>
        <v>--</v>
      </c>
      <c r="C139" s="46" t="str">
        <f ca="1">IF($G139="","--",INDEX('lista do wyboru'!$B$6:$F$160,$G139,4))</f>
        <v>--</v>
      </c>
      <c r="D139" s="47" t="str">
        <f ca="1">IF($G139="","--",INDEX('lista do wyboru'!$B$6:$F$160,$G139,5))</f>
        <v>--</v>
      </c>
      <c r="E139" s="47">
        <f t="shared" ca="1" si="2"/>
        <v>0</v>
      </c>
      <c r="G139" s="44" t="str">
        <f ca="1">IF(FALSE = ISERROR(MATCH(TRUE,OFFSET('lista do wyboru'!$G$6:$G$160,G138,0),0)),G138+MATCH(TRUE,OFFSET('lista do wyboru'!$G$6:$G$160,G138,0),0),"")</f>
        <v/>
      </c>
    </row>
    <row r="140" spans="1:7" x14ac:dyDescent="0.25">
      <c r="A140" s="46" t="str">
        <f ca="1">IF($G140="","--",INDEX('lista do wyboru'!$B$6:$F$160,$G140,1))</f>
        <v>--</v>
      </c>
      <c r="B140" s="46" t="str">
        <f ca="1">IF($G140="","--",INDEX('lista do wyboru'!$B$6:$F$160,$G140,2))</f>
        <v>--</v>
      </c>
      <c r="C140" s="46" t="str">
        <f ca="1">IF($G140="","--",INDEX('lista do wyboru'!$B$6:$F$160,$G140,4))</f>
        <v>--</v>
      </c>
      <c r="D140" s="47" t="str">
        <f ca="1">IF($G140="","--",INDEX('lista do wyboru'!$B$6:$F$160,$G140,5))</f>
        <v>--</v>
      </c>
      <c r="E140" s="47">
        <f t="shared" ca="1" si="2"/>
        <v>0</v>
      </c>
      <c r="G140" s="44" t="str">
        <f ca="1">IF(FALSE = ISERROR(MATCH(TRUE,OFFSET('lista do wyboru'!$G$6:$G$160,G139,0),0)),G139+MATCH(TRUE,OFFSET('lista do wyboru'!$G$6:$G$160,G139,0),0),"")</f>
        <v/>
      </c>
    </row>
    <row r="141" spans="1:7" x14ac:dyDescent="0.25">
      <c r="A141" s="46" t="str">
        <f ca="1">IF($G141="","--",INDEX('lista do wyboru'!$B$6:$F$160,$G141,1))</f>
        <v>--</v>
      </c>
      <c r="B141" s="46" t="str">
        <f ca="1">IF($G141="","--",INDEX('lista do wyboru'!$B$6:$F$160,$G141,2))</f>
        <v>--</v>
      </c>
      <c r="C141" s="46" t="str">
        <f ca="1">IF($G141="","--",INDEX('lista do wyboru'!$B$6:$F$160,$G141,4))</f>
        <v>--</v>
      </c>
      <c r="D141" s="47" t="str">
        <f ca="1">IF($G141="","--",INDEX('lista do wyboru'!$B$6:$F$160,$G141,5))</f>
        <v>--</v>
      </c>
      <c r="E141" s="47">
        <f t="shared" ca="1" si="2"/>
        <v>0</v>
      </c>
      <c r="G141" s="44" t="str">
        <f ca="1">IF(FALSE = ISERROR(MATCH(TRUE,OFFSET('lista do wyboru'!$G$6:$G$160,G140,0),0)),G140+MATCH(TRUE,OFFSET('lista do wyboru'!$G$6:$G$160,G140,0),0),"")</f>
        <v/>
      </c>
    </row>
    <row r="142" spans="1:7" x14ac:dyDescent="0.25">
      <c r="A142" s="46" t="str">
        <f ca="1">IF($G142="","--",INDEX('lista do wyboru'!$B$6:$F$160,$G142,1))</f>
        <v>--</v>
      </c>
      <c r="B142" s="46" t="str">
        <f ca="1">IF($G142="","--",INDEX('lista do wyboru'!$B$6:$F$160,$G142,2))</f>
        <v>--</v>
      </c>
      <c r="C142" s="46" t="str">
        <f ca="1">IF($G142="","--",INDEX('lista do wyboru'!$B$6:$F$160,$G142,4))</f>
        <v>--</v>
      </c>
      <c r="D142" s="47" t="str">
        <f ca="1">IF($G142="","--",INDEX('lista do wyboru'!$B$6:$F$160,$G142,5))</f>
        <v>--</v>
      </c>
      <c r="E142" s="47">
        <f t="shared" ca="1" si="2"/>
        <v>0</v>
      </c>
      <c r="G142" s="44" t="str">
        <f ca="1">IF(FALSE = ISERROR(MATCH(TRUE,OFFSET('lista do wyboru'!$G$6:$G$160,G141,0),0)),G141+MATCH(TRUE,OFFSET('lista do wyboru'!$G$6:$G$160,G141,0),0),"")</f>
        <v/>
      </c>
    </row>
    <row r="143" spans="1:7" x14ac:dyDescent="0.25">
      <c r="A143" s="46" t="str">
        <f ca="1">IF($G143="","--",INDEX('lista do wyboru'!$B$6:$F$160,$G143,1))</f>
        <v>--</v>
      </c>
      <c r="B143" s="46" t="str">
        <f ca="1">IF($G143="","--",INDEX('lista do wyboru'!$B$6:$F$160,$G143,2))</f>
        <v>--</v>
      </c>
      <c r="C143" s="46" t="str">
        <f ca="1">IF($G143="","--",INDEX('lista do wyboru'!$B$6:$F$160,$G143,4))</f>
        <v>--</v>
      </c>
      <c r="D143" s="47" t="str">
        <f ca="1">IF($G143="","--",INDEX('lista do wyboru'!$B$6:$F$160,$G143,5))</f>
        <v>--</v>
      </c>
      <c r="E143" s="47">
        <f t="shared" ca="1" si="2"/>
        <v>0</v>
      </c>
      <c r="G143" s="44" t="str">
        <f ca="1">IF(FALSE = ISERROR(MATCH(TRUE,OFFSET('lista do wyboru'!$G$6:$G$160,G142,0),0)),G142+MATCH(TRUE,OFFSET('lista do wyboru'!$G$6:$G$160,G142,0),0),"")</f>
        <v/>
      </c>
    </row>
    <row r="144" spans="1:7" x14ac:dyDescent="0.25">
      <c r="A144" s="46" t="str">
        <f ca="1">IF($G144="","--",INDEX('lista do wyboru'!$B$6:$F$160,$G144,1))</f>
        <v>--</v>
      </c>
      <c r="B144" s="46" t="str">
        <f ca="1">IF($G144="","--",INDEX('lista do wyboru'!$B$6:$F$160,$G144,2))</f>
        <v>--</v>
      </c>
      <c r="C144" s="46" t="str">
        <f ca="1">IF($G144="","--",INDEX('lista do wyboru'!$B$6:$F$160,$G144,4))</f>
        <v>--</v>
      </c>
      <c r="D144" s="47" t="str">
        <f ca="1">IF($G144="","--",INDEX('lista do wyboru'!$B$6:$F$160,$G144,5))</f>
        <v>--</v>
      </c>
      <c r="E144" s="47">
        <f t="shared" ca="1" si="2"/>
        <v>0</v>
      </c>
      <c r="G144" s="44" t="str">
        <f ca="1">IF(FALSE = ISERROR(MATCH(TRUE,OFFSET('lista do wyboru'!$G$6:$G$160,G143,0),0)),G143+MATCH(TRUE,OFFSET('lista do wyboru'!$G$6:$G$160,G143,0),0),"")</f>
        <v/>
      </c>
    </row>
    <row r="145" spans="1:7" x14ac:dyDescent="0.25">
      <c r="A145" s="46" t="str">
        <f ca="1">IF($G145="","--",INDEX('lista do wyboru'!$B$6:$F$160,$G145,1))</f>
        <v>--</v>
      </c>
      <c r="B145" s="46" t="str">
        <f ca="1">IF($G145="","--",INDEX('lista do wyboru'!$B$6:$F$160,$G145,2))</f>
        <v>--</v>
      </c>
      <c r="C145" s="46" t="str">
        <f ca="1">IF($G145="","--",INDEX('lista do wyboru'!$B$6:$F$160,$G145,4))</f>
        <v>--</v>
      </c>
      <c r="D145" s="47" t="str">
        <f ca="1">IF($G145="","--",INDEX('lista do wyboru'!$B$6:$F$160,$G145,5))</f>
        <v>--</v>
      </c>
      <c r="E145" s="47">
        <f t="shared" ca="1" si="2"/>
        <v>0</v>
      </c>
      <c r="G145" s="44" t="str">
        <f ca="1">IF(FALSE = ISERROR(MATCH(TRUE,OFFSET('lista do wyboru'!$G$6:$G$160,G144,0),0)),G144+MATCH(TRUE,OFFSET('lista do wyboru'!$G$6:$G$160,G144,0),0),"")</f>
        <v/>
      </c>
    </row>
    <row r="146" spans="1:7" x14ac:dyDescent="0.25">
      <c r="A146" s="46" t="str">
        <f ca="1">IF($G146="","--",INDEX('lista do wyboru'!$B$6:$F$160,$G146,1))</f>
        <v>--</v>
      </c>
      <c r="B146" s="46" t="str">
        <f ca="1">IF($G146="","--",INDEX('lista do wyboru'!$B$6:$F$160,$G146,2))</f>
        <v>--</v>
      </c>
      <c r="C146" s="46" t="str">
        <f ca="1">IF($G146="","--",INDEX('lista do wyboru'!$B$6:$F$160,$G146,4))</f>
        <v>--</v>
      </c>
      <c r="D146" s="47" t="str">
        <f ca="1">IF($G146="","--",INDEX('lista do wyboru'!$B$6:$F$160,$G146,5))</f>
        <v>--</v>
      </c>
      <c r="E146" s="47">
        <f t="shared" ca="1" si="2"/>
        <v>0</v>
      </c>
      <c r="G146" s="44" t="str">
        <f ca="1">IF(FALSE = ISERROR(MATCH(TRUE,OFFSET('lista do wyboru'!$G$6:$G$160,G145,0),0)),G145+MATCH(TRUE,OFFSET('lista do wyboru'!$G$6:$G$160,G145,0),0),"")</f>
        <v/>
      </c>
    </row>
    <row r="147" spans="1:7" x14ac:dyDescent="0.25">
      <c r="A147" s="46" t="str">
        <f ca="1">IF($G147="","--",INDEX('lista do wyboru'!$B$6:$F$160,$G147,1))</f>
        <v>--</v>
      </c>
      <c r="B147" s="46" t="str">
        <f ca="1">IF($G147="","--",INDEX('lista do wyboru'!$B$6:$F$160,$G147,2))</f>
        <v>--</v>
      </c>
      <c r="C147" s="46" t="str">
        <f ca="1">IF($G147="","--",INDEX('lista do wyboru'!$B$6:$F$160,$G147,4))</f>
        <v>--</v>
      </c>
      <c r="D147" s="47" t="str">
        <f ca="1">IF($G147="","--",INDEX('lista do wyboru'!$B$6:$F$160,$G147,5))</f>
        <v>--</v>
      </c>
      <c r="E147" s="47">
        <f t="shared" ca="1" si="2"/>
        <v>0</v>
      </c>
      <c r="G147" s="44" t="str">
        <f ca="1">IF(FALSE = ISERROR(MATCH(TRUE,OFFSET('lista do wyboru'!$G$6:$G$160,G146,0),0)),G146+MATCH(TRUE,OFFSET('lista do wyboru'!$G$6:$G$160,G146,0),0),"")</f>
        <v/>
      </c>
    </row>
    <row r="148" spans="1:7" x14ac:dyDescent="0.25">
      <c r="A148" s="46" t="str">
        <f ca="1">IF($G148="","--",INDEX('lista do wyboru'!$B$6:$F$160,$G148,1))</f>
        <v>--</v>
      </c>
      <c r="B148" s="46" t="str">
        <f ca="1">IF($G148="","--",INDEX('lista do wyboru'!$B$6:$F$160,$G148,2))</f>
        <v>--</v>
      </c>
      <c r="C148" s="46" t="str">
        <f ca="1">IF($G148="","--",INDEX('lista do wyboru'!$B$6:$F$160,$G148,4))</f>
        <v>--</v>
      </c>
      <c r="D148" s="47" t="str">
        <f ca="1">IF($G148="","--",INDEX('lista do wyboru'!$B$6:$F$160,$G148,5))</f>
        <v>--</v>
      </c>
      <c r="E148" s="47">
        <f t="shared" ca="1" si="2"/>
        <v>0</v>
      </c>
      <c r="G148" s="44" t="str">
        <f ca="1">IF(FALSE = ISERROR(MATCH(TRUE,OFFSET('lista do wyboru'!$G$6:$G$160,G147,0),0)),G147+MATCH(TRUE,OFFSET('lista do wyboru'!$G$6:$G$160,G147,0),0),"")</f>
        <v/>
      </c>
    </row>
    <row r="149" spans="1:7" x14ac:dyDescent="0.25">
      <c r="A149" s="46" t="str">
        <f ca="1">IF($G149="","--",INDEX('lista do wyboru'!$B$6:$F$160,$G149,1))</f>
        <v>--</v>
      </c>
      <c r="B149" s="46" t="str">
        <f ca="1">IF($G149="","--",INDEX('lista do wyboru'!$B$6:$F$160,$G149,2))</f>
        <v>--</v>
      </c>
      <c r="C149" s="46" t="str">
        <f ca="1">IF($G149="","--",INDEX('lista do wyboru'!$B$6:$F$160,$G149,4))</f>
        <v>--</v>
      </c>
      <c r="D149" s="47" t="str">
        <f ca="1">IF($G149="","--",INDEX('lista do wyboru'!$B$6:$F$160,$G149,5))</f>
        <v>--</v>
      </c>
      <c r="E149" s="47">
        <f t="shared" ca="1" si="2"/>
        <v>0</v>
      </c>
      <c r="G149" s="44" t="str">
        <f ca="1">IF(FALSE = ISERROR(MATCH(TRUE,OFFSET('lista do wyboru'!$G$6:$G$160,G148,0),0)),G148+MATCH(TRUE,OFFSET('lista do wyboru'!$G$6:$G$160,G148,0),0),"")</f>
        <v/>
      </c>
    </row>
    <row r="150" spans="1:7" x14ac:dyDescent="0.25">
      <c r="A150" s="46" t="str">
        <f ca="1">IF($G150="","--",INDEX('lista do wyboru'!$B$6:$F$160,$G150,1))</f>
        <v>--</v>
      </c>
      <c r="B150" s="46" t="str">
        <f ca="1">IF($G150="","--",INDEX('lista do wyboru'!$B$6:$F$160,$G150,2))</f>
        <v>--</v>
      </c>
      <c r="C150" s="46" t="str">
        <f ca="1">IF($G150="","--",INDEX('lista do wyboru'!$B$6:$F$160,$G150,4))</f>
        <v>--</v>
      </c>
      <c r="D150" s="47" t="str">
        <f ca="1">IF($G150="","--",INDEX('lista do wyboru'!$B$6:$F$160,$G150,5))</f>
        <v>--</v>
      </c>
      <c r="E150" s="47">
        <f t="shared" ca="1" si="2"/>
        <v>0</v>
      </c>
      <c r="G150" s="44" t="str">
        <f ca="1">IF(FALSE = ISERROR(MATCH(TRUE,OFFSET('lista do wyboru'!$G$6:$G$160,G149,0),0)),G149+MATCH(TRUE,OFFSET('lista do wyboru'!$G$6:$G$160,G149,0),0),"")</f>
        <v/>
      </c>
    </row>
    <row r="151" spans="1:7" x14ac:dyDescent="0.25">
      <c r="A151" s="46" t="str">
        <f ca="1">IF($G151="","--",INDEX('lista do wyboru'!$B$6:$F$160,$G151,1))</f>
        <v>--</v>
      </c>
      <c r="B151" s="46" t="str">
        <f ca="1">IF($G151="","--",INDEX('lista do wyboru'!$B$6:$F$160,$G151,2))</f>
        <v>--</v>
      </c>
      <c r="C151" s="46" t="str">
        <f ca="1">IF($G151="","--",INDEX('lista do wyboru'!$B$6:$F$160,$G151,4))</f>
        <v>--</v>
      </c>
      <c r="D151" s="47" t="str">
        <f ca="1">IF($G151="","--",INDEX('lista do wyboru'!$B$6:$F$160,$G151,5))</f>
        <v>--</v>
      </c>
      <c r="E151" s="47">
        <f t="shared" ca="1" si="2"/>
        <v>0</v>
      </c>
      <c r="G151" s="44" t="str">
        <f ca="1">IF(FALSE = ISERROR(MATCH(TRUE,OFFSET('lista do wyboru'!$G$6:$G$160,G150,0),0)),G150+MATCH(TRUE,OFFSET('lista do wyboru'!$G$6:$G$160,G150,0),0),"")</f>
        <v/>
      </c>
    </row>
    <row r="152" spans="1:7" x14ac:dyDescent="0.25">
      <c r="A152" s="46" t="str">
        <f ca="1">IF($G152="","--",INDEX('lista do wyboru'!$B$6:$F$160,$G152,1))</f>
        <v>--</v>
      </c>
      <c r="B152" s="46" t="str">
        <f ca="1">IF($G152="","--",INDEX('lista do wyboru'!$B$6:$F$160,$G152,2))</f>
        <v>--</v>
      </c>
      <c r="C152" s="46" t="str">
        <f ca="1">IF($G152="","--",INDEX('lista do wyboru'!$B$6:$F$160,$G152,4))</f>
        <v>--</v>
      </c>
      <c r="D152" s="47" t="str">
        <f ca="1">IF($G152="","--",INDEX('lista do wyboru'!$B$6:$F$160,$G152,5))</f>
        <v>--</v>
      </c>
      <c r="E152" s="47">
        <f t="shared" ca="1" si="2"/>
        <v>0</v>
      </c>
      <c r="G152" s="44" t="str">
        <f ca="1">IF(FALSE = ISERROR(MATCH(TRUE,OFFSET('lista do wyboru'!$G$6:$G$160,G151,0),0)),G151+MATCH(TRUE,OFFSET('lista do wyboru'!$G$6:$G$160,G151,0),0),"")</f>
        <v/>
      </c>
    </row>
    <row r="153" spans="1:7" x14ac:dyDescent="0.25">
      <c r="A153" s="46" t="str">
        <f ca="1">IF($G153="","--",INDEX('lista do wyboru'!$B$6:$F$160,$G153,1))</f>
        <v>--</v>
      </c>
      <c r="B153" s="46" t="str">
        <f ca="1">IF($G153="","--",INDEX('lista do wyboru'!$B$6:$F$160,$G153,2))</f>
        <v>--</v>
      </c>
      <c r="C153" s="46" t="str">
        <f ca="1">IF($G153="","--",INDEX('lista do wyboru'!$B$6:$F$160,$G153,4))</f>
        <v>--</v>
      </c>
      <c r="D153" s="47" t="str">
        <f ca="1">IF($G153="","--",INDEX('lista do wyboru'!$B$6:$F$160,$G153,5))</f>
        <v>--</v>
      </c>
      <c r="E153" s="47">
        <f t="shared" ca="1" si="2"/>
        <v>0</v>
      </c>
      <c r="G153" s="44" t="str">
        <f ca="1">IF(FALSE = ISERROR(MATCH(TRUE,OFFSET('lista do wyboru'!$G$6:$G$160,G152,0),0)),G152+MATCH(TRUE,OFFSET('lista do wyboru'!$G$6:$G$160,G152,0),0),"")</f>
        <v/>
      </c>
    </row>
    <row r="154" spans="1:7" x14ac:dyDescent="0.25">
      <c r="A154" s="46" t="str">
        <f ca="1">IF($G154="","--",INDEX('lista do wyboru'!$B$6:$F$160,$G154,1))</f>
        <v>--</v>
      </c>
      <c r="B154" s="46" t="str">
        <f ca="1">IF($G154="","--",INDEX('lista do wyboru'!$B$6:$F$160,$G154,2))</f>
        <v>--</v>
      </c>
      <c r="C154" s="46" t="str">
        <f ca="1">IF($G154="","--",INDEX('lista do wyboru'!$B$6:$F$160,$G154,4))</f>
        <v>--</v>
      </c>
      <c r="D154" s="47" t="str">
        <f ca="1">IF($G154="","--",INDEX('lista do wyboru'!$B$6:$F$160,$G154,5))</f>
        <v>--</v>
      </c>
      <c r="E154" s="47">
        <f t="shared" ca="1" si="2"/>
        <v>0</v>
      </c>
      <c r="G154" s="44" t="str">
        <f ca="1">IF(FALSE = ISERROR(MATCH(TRUE,OFFSET('lista do wyboru'!$G$6:$G$160,G153,0),0)),G153+MATCH(TRUE,OFFSET('lista do wyboru'!$G$6:$G$160,G153,0),0),"")</f>
        <v/>
      </c>
    </row>
    <row r="155" spans="1:7" x14ac:dyDescent="0.25">
      <c r="A155" s="46" t="str">
        <f ca="1">IF($G155="","--",INDEX('lista do wyboru'!$B$6:$F$160,$G155,1))</f>
        <v>--</v>
      </c>
      <c r="B155" s="46" t="str">
        <f ca="1">IF($G155="","--",INDEX('lista do wyboru'!$B$6:$F$160,$G155,2))</f>
        <v>--</v>
      </c>
      <c r="C155" s="46" t="str">
        <f ca="1">IF($G155="","--",INDEX('lista do wyboru'!$B$6:$F$160,$G155,4))</f>
        <v>--</v>
      </c>
      <c r="D155" s="47" t="str">
        <f ca="1">IF($G155="","--",INDEX('lista do wyboru'!$B$6:$F$160,$G155,5))</f>
        <v>--</v>
      </c>
      <c r="E155" s="47">
        <f t="shared" ca="1" si="2"/>
        <v>0</v>
      </c>
      <c r="G155" s="44" t="str">
        <f ca="1">IF(FALSE = ISERROR(MATCH(TRUE,OFFSET('lista do wyboru'!$G$6:$G$160,G154,0),0)),G154+MATCH(TRUE,OFFSET('lista do wyboru'!$G$6:$G$160,G154,0),0),"")</f>
        <v/>
      </c>
    </row>
    <row r="156" spans="1:7" x14ac:dyDescent="0.25">
      <c r="A156" s="46" t="str">
        <f ca="1">IF($G156="","--",INDEX('lista do wyboru'!$B$6:$F$160,$G156,1))</f>
        <v>--</v>
      </c>
      <c r="B156" s="46" t="str">
        <f ca="1">IF($G156="","--",INDEX('lista do wyboru'!$B$6:$F$160,$G156,2))</f>
        <v>--</v>
      </c>
      <c r="C156" s="46" t="str">
        <f ca="1">IF($G156="","--",INDEX('lista do wyboru'!$B$6:$F$160,$G156,4))</f>
        <v>--</v>
      </c>
      <c r="D156" s="47" t="str">
        <f ca="1">IF($G156="","--",INDEX('lista do wyboru'!$B$6:$F$160,$G156,5))</f>
        <v>--</v>
      </c>
      <c r="E156" s="47">
        <f t="shared" ca="1" si="2"/>
        <v>0</v>
      </c>
      <c r="G156" s="44" t="str">
        <f ca="1">IF(FALSE = ISERROR(MATCH(TRUE,OFFSET('lista do wyboru'!$G$6:$G$160,G155,0),0)),G155+MATCH(TRUE,OFFSET('lista do wyboru'!$G$6:$G$160,G155,0),0),"")</f>
        <v/>
      </c>
    </row>
    <row r="157" spans="1:7" x14ac:dyDescent="0.25">
      <c r="A157" s="46" t="str">
        <f ca="1">IF($G157="","--",INDEX('lista do wyboru'!$B$6:$F$160,$G157,1))</f>
        <v>--</v>
      </c>
      <c r="B157" s="46" t="str">
        <f ca="1">IF($G157="","--",INDEX('lista do wyboru'!$B$6:$F$160,$G157,2))</f>
        <v>--</v>
      </c>
      <c r="C157" s="46" t="str">
        <f ca="1">IF($G157="","--",INDEX('lista do wyboru'!$B$6:$F$160,$G157,4))</f>
        <v>--</v>
      </c>
      <c r="D157" s="47" t="str">
        <f ca="1">IF($G157="","--",INDEX('lista do wyboru'!$B$6:$F$160,$G157,5))</f>
        <v>--</v>
      </c>
      <c r="E157" s="47">
        <f t="shared" ca="1" si="2"/>
        <v>0</v>
      </c>
      <c r="G157" s="44" t="str">
        <f ca="1">IF(FALSE = ISERROR(MATCH(TRUE,OFFSET('lista do wyboru'!$G$6:$G$160,G156,0),0)),G156+MATCH(TRUE,OFFSET('lista do wyboru'!$G$6:$G$160,G156,0),0),"")</f>
        <v/>
      </c>
    </row>
    <row r="158" spans="1:7" x14ac:dyDescent="0.25">
      <c r="A158" s="46" t="str">
        <f ca="1">IF($G158="","--",INDEX('lista do wyboru'!$B$6:$F$160,$G158,1))</f>
        <v>--</v>
      </c>
      <c r="B158" s="46" t="str">
        <f ca="1">IF($G158="","--",INDEX('lista do wyboru'!$B$6:$F$160,$G158,2))</f>
        <v>--</v>
      </c>
      <c r="C158" s="46" t="str">
        <f ca="1">IF($G158="","--",INDEX('lista do wyboru'!$B$6:$F$160,$G158,4))</f>
        <v>--</v>
      </c>
      <c r="D158" s="47" t="str">
        <f ca="1">IF($G158="","--",INDEX('lista do wyboru'!$B$6:$F$160,$G158,5))</f>
        <v>--</v>
      </c>
      <c r="E158" s="47">
        <f t="shared" ca="1" si="2"/>
        <v>0</v>
      </c>
      <c r="G158" s="44" t="str">
        <f ca="1">IF(FALSE = ISERROR(MATCH(TRUE,OFFSET('lista do wyboru'!$G$6:$G$160,G157,0),0)),G157+MATCH(TRUE,OFFSET('lista do wyboru'!$G$6:$G$160,G157,0),0),"")</f>
        <v/>
      </c>
    </row>
    <row r="159" spans="1:7" x14ac:dyDescent="0.25">
      <c r="A159" s="46" t="str">
        <f ca="1">IF($G159="","--",INDEX('lista do wyboru'!$B$6:$F$160,$G159,1))</f>
        <v>--</v>
      </c>
      <c r="B159" s="46" t="str">
        <f ca="1">IF($G159="","--",INDEX('lista do wyboru'!$B$6:$F$160,$G159,2))</f>
        <v>--</v>
      </c>
      <c r="C159" s="46" t="str">
        <f ca="1">IF($G159="","--",INDEX('lista do wyboru'!$B$6:$F$160,$G159,4))</f>
        <v>--</v>
      </c>
      <c r="D159" s="47" t="str">
        <f ca="1">IF($G159="","--",INDEX('lista do wyboru'!$B$6:$F$160,$G159,5))</f>
        <v>--</v>
      </c>
      <c r="E159" s="47">
        <f t="shared" ca="1" si="2"/>
        <v>0</v>
      </c>
      <c r="G159" s="44" t="str">
        <f ca="1">IF(FALSE = ISERROR(MATCH(TRUE,OFFSET('lista do wyboru'!$G$6:$G$160,G158,0),0)),G158+MATCH(TRUE,OFFSET('lista do wyboru'!$G$6:$G$160,G158,0),0),"")</f>
        <v/>
      </c>
    </row>
    <row r="160" spans="1:7" x14ac:dyDescent="0.25">
      <c r="A160" s="46" t="str">
        <f ca="1">IF($G160="","--",INDEX('lista do wyboru'!$B$6:$F$160,$G160,1))</f>
        <v>--</v>
      </c>
      <c r="B160" s="46" t="str">
        <f ca="1">IF($G160="","--",INDEX('lista do wyboru'!$B$6:$F$160,$G160,2))</f>
        <v>--</v>
      </c>
      <c r="C160" s="46" t="str">
        <f ca="1">IF($G160="","--",INDEX('lista do wyboru'!$B$6:$F$160,$G160,4))</f>
        <v>--</v>
      </c>
      <c r="D160" s="47" t="str">
        <f ca="1">IF($G160="","--",INDEX('lista do wyboru'!$B$6:$F$160,$G160,5))</f>
        <v>--</v>
      </c>
      <c r="E160" s="47">
        <f t="shared" ca="1" si="2"/>
        <v>0</v>
      </c>
      <c r="G160" s="44" t="str">
        <f ca="1">IF(FALSE = ISERROR(MATCH(TRUE,OFFSET('lista do wyboru'!$G$6:$G$160,G159,0),0)),G159+MATCH(TRUE,OFFSET('lista do wyboru'!$G$6:$G$160,G159,0),0),"")</f>
        <v/>
      </c>
    </row>
    <row r="161" spans="1:7" x14ac:dyDescent="0.25">
      <c r="A161" s="46" t="str">
        <f ca="1">IF($G161="","--",INDEX('lista do wyboru'!$B$6:$F$160,$G161,1))</f>
        <v>--</v>
      </c>
      <c r="B161" s="46" t="str">
        <f ca="1">IF($G161="","--",INDEX('lista do wyboru'!$B$6:$F$160,$G161,2))</f>
        <v>--</v>
      </c>
      <c r="C161" s="46" t="str">
        <f ca="1">IF($G161="","--",INDEX('lista do wyboru'!$B$6:$F$160,$G161,4))</f>
        <v>--</v>
      </c>
      <c r="D161" s="47" t="str">
        <f ca="1">IF($G161="","--",INDEX('lista do wyboru'!$B$6:$F$160,$G161,5))</f>
        <v>--</v>
      </c>
      <c r="E161" s="47">
        <f t="shared" ca="1" si="2"/>
        <v>0</v>
      </c>
      <c r="G161" s="44" t="str">
        <f ca="1">IF(FALSE = ISERROR(MATCH(TRUE,OFFSET('lista do wyboru'!$G$6:$G$160,G160,0),0)),G160+MATCH(TRUE,OFFSET('lista do wyboru'!$G$6:$G$160,G160,0),0),"")</f>
        <v/>
      </c>
    </row>
    <row r="162" spans="1:7" x14ac:dyDescent="0.25">
      <c r="A162" s="46" t="str">
        <f ca="1">IF($G162="","--",INDEX('lista do wyboru'!$B$6:$F$160,$G162,1))</f>
        <v>--</v>
      </c>
      <c r="B162" s="46" t="str">
        <f ca="1">IF($G162="","--",INDEX('lista do wyboru'!$B$6:$F$160,$G162,2))</f>
        <v>--</v>
      </c>
      <c r="C162" s="46" t="str">
        <f ca="1">IF($G162="","--",INDEX('lista do wyboru'!$B$6:$F$160,$G162,4))</f>
        <v>--</v>
      </c>
      <c r="D162" s="47" t="str">
        <f ca="1">IF($G162="","--",INDEX('lista do wyboru'!$B$6:$F$160,$G162,5))</f>
        <v>--</v>
      </c>
      <c r="E162" s="47">
        <f t="shared" ca="1" si="2"/>
        <v>0</v>
      </c>
      <c r="G162" s="44" t="str">
        <f ca="1">IF(FALSE = ISERROR(MATCH(TRUE,OFFSET('lista do wyboru'!$G$6:$G$160,G161,0),0)),G161+MATCH(TRUE,OFFSET('lista do wyboru'!$G$6:$G$160,G161,0),0),"")</f>
        <v/>
      </c>
    </row>
    <row r="163" spans="1:7" x14ac:dyDescent="0.25">
      <c r="A163" s="46" t="str">
        <f ca="1">IF($G163="","--",INDEX('lista do wyboru'!$B$6:$F$160,$G163,1))</f>
        <v>--</v>
      </c>
      <c r="B163" s="46" t="str">
        <f ca="1">IF($G163="","--",INDEX('lista do wyboru'!$B$6:$F$160,$G163,2))</f>
        <v>--</v>
      </c>
      <c r="C163" s="46" t="str">
        <f ca="1">IF($G163="","--",INDEX('lista do wyboru'!$B$6:$F$160,$G163,4))</f>
        <v>--</v>
      </c>
      <c r="D163" s="47" t="str">
        <f ca="1">IF($G163="","--",INDEX('lista do wyboru'!$B$6:$F$160,$G163,5))</f>
        <v>--</v>
      </c>
      <c r="E163" s="47">
        <f t="shared" ca="1" si="2"/>
        <v>0</v>
      </c>
      <c r="G163" s="44" t="str">
        <f ca="1">IF(FALSE = ISERROR(MATCH(TRUE,OFFSET('lista do wyboru'!$G$6:$G$160,G162,0),0)),G162+MATCH(TRUE,OFFSET('lista do wyboru'!$G$6:$G$160,G162,0),0),"")</f>
        <v/>
      </c>
    </row>
    <row r="164" spans="1:7" x14ac:dyDescent="0.25">
      <c r="A164" s="46" t="str">
        <f ca="1">IF($G164="","--",INDEX('lista do wyboru'!$B$6:$F$160,$G164,1))</f>
        <v>--</v>
      </c>
      <c r="B164" s="46" t="str">
        <f ca="1">IF($G164="","--",INDEX('lista do wyboru'!$B$6:$F$160,$G164,2))</f>
        <v>--</v>
      </c>
      <c r="C164" s="46" t="str">
        <f ca="1">IF($G164="","--",INDEX('lista do wyboru'!$B$6:$F$160,$G164,4))</f>
        <v>--</v>
      </c>
      <c r="D164" s="47" t="str">
        <f ca="1">IF($G164="","--",INDEX('lista do wyboru'!$B$6:$F$160,$G164,5))</f>
        <v>--</v>
      </c>
      <c r="E164" s="47">
        <f t="shared" ca="1" si="2"/>
        <v>0</v>
      </c>
      <c r="G164" s="44" t="str">
        <f ca="1">IF(FALSE = ISERROR(MATCH(TRUE,OFFSET('lista do wyboru'!$G$6:$G$160,G163,0),0)),G163+MATCH(TRUE,OFFSET('lista do wyboru'!$G$6:$G$160,G163,0),0),"")</f>
        <v/>
      </c>
    </row>
    <row r="165" spans="1:7" x14ac:dyDescent="0.25">
      <c r="A165" s="46" t="str">
        <f ca="1">IF($G165="","--",INDEX('lista do wyboru'!$B$6:$F$160,$G165,1))</f>
        <v>--</v>
      </c>
      <c r="B165" s="46" t="str">
        <f ca="1">IF($G165="","--",INDEX('lista do wyboru'!$B$6:$F$160,$G165,2))</f>
        <v>--</v>
      </c>
      <c r="C165" s="46" t="str">
        <f ca="1">IF($G165="","--",INDEX('lista do wyboru'!$B$6:$F$160,$G165,4))</f>
        <v>--</v>
      </c>
      <c r="D165" s="47" t="str">
        <f ca="1">IF($G165="","--",INDEX('lista do wyboru'!$B$6:$F$160,$G165,5))</f>
        <v>--</v>
      </c>
      <c r="E165" s="47">
        <f t="shared" ca="1" si="2"/>
        <v>0</v>
      </c>
      <c r="G165" s="44" t="str">
        <f ca="1">IF(FALSE = ISERROR(MATCH(TRUE,OFFSET('lista do wyboru'!$G$6:$G$160,G164,0),0)),G164+MATCH(TRUE,OFFSET('lista do wyboru'!$G$6:$G$160,G164,0),0),"")</f>
        <v/>
      </c>
    </row>
    <row r="166" spans="1:7" x14ac:dyDescent="0.25">
      <c r="A166" s="46" t="str">
        <f ca="1">IF($G166="","--",INDEX('lista do wyboru'!$B$6:$F$160,$G166,1))</f>
        <v>--</v>
      </c>
      <c r="B166" s="46" t="str">
        <f ca="1">IF($G166="","--",INDEX('lista do wyboru'!$B$6:$F$160,$G166,2))</f>
        <v>--</v>
      </c>
      <c r="C166" s="46" t="str">
        <f ca="1">IF($G166="","--",INDEX('lista do wyboru'!$B$6:$F$160,$G166,4))</f>
        <v>--</v>
      </c>
      <c r="D166" s="47" t="str">
        <f ca="1">IF($G166="","--",INDEX('lista do wyboru'!$B$6:$F$160,$G166,5))</f>
        <v>--</v>
      </c>
      <c r="E166" s="47">
        <f t="shared" ca="1" si="2"/>
        <v>0</v>
      </c>
      <c r="G166" s="44" t="str">
        <f ca="1">IF(FALSE = ISERROR(MATCH(TRUE,OFFSET('lista do wyboru'!$G$6:$G$160,G165,0),0)),G165+MATCH(TRUE,OFFSET('lista do wyboru'!$G$6:$G$160,G165,0),0),"")</f>
        <v/>
      </c>
    </row>
    <row r="167" spans="1:7" x14ac:dyDescent="0.25">
      <c r="A167" s="46" t="str">
        <f ca="1">IF($G167="","--",INDEX('lista do wyboru'!$B$6:$F$160,$G167,1))</f>
        <v>--</v>
      </c>
      <c r="B167" s="46" t="str">
        <f ca="1">IF($G167="","--",INDEX('lista do wyboru'!$B$6:$F$160,$G167,2))</f>
        <v>--</v>
      </c>
      <c r="C167" s="46" t="str">
        <f ca="1">IF($G167="","--",INDEX('lista do wyboru'!$B$6:$F$160,$G167,4))</f>
        <v>--</v>
      </c>
      <c r="D167" s="47" t="str">
        <f ca="1">IF($G167="","--",INDEX('lista do wyboru'!$B$6:$F$160,$G167,5))</f>
        <v>--</v>
      </c>
      <c r="E167" s="47">
        <f t="shared" ca="1" si="2"/>
        <v>0</v>
      </c>
      <c r="G167" s="44" t="str">
        <f ca="1">IF(FALSE = ISERROR(MATCH(TRUE,OFFSET('lista do wyboru'!$G$6:$G$160,G166,0),0)),G166+MATCH(TRUE,OFFSET('lista do wyboru'!$G$6:$G$160,G166,0),0),"")</f>
        <v/>
      </c>
    </row>
    <row r="168" spans="1:7" x14ac:dyDescent="0.25">
      <c r="A168" s="46" t="str">
        <f ca="1">IF($G168="","--",INDEX('lista do wyboru'!$B$6:$F$160,$G168,1))</f>
        <v>--</v>
      </c>
      <c r="B168" s="46" t="str">
        <f ca="1">IF($G168="","--",INDEX('lista do wyboru'!$B$6:$F$160,$G168,2))</f>
        <v>--</v>
      </c>
      <c r="C168" s="46" t="str">
        <f ca="1">IF($G168="","--",INDEX('lista do wyboru'!$B$6:$F$160,$G168,4))</f>
        <v>--</v>
      </c>
      <c r="D168" s="47" t="str">
        <f ca="1">IF($G168="","--",INDEX('lista do wyboru'!$B$6:$F$160,$G168,5))</f>
        <v>--</v>
      </c>
      <c r="E168" s="47">
        <f t="shared" ca="1" si="2"/>
        <v>0</v>
      </c>
      <c r="G168" s="44" t="str">
        <f ca="1">IF(FALSE = ISERROR(MATCH(TRUE,OFFSET('lista do wyboru'!$G$6:$G$160,G167,0),0)),G167+MATCH(TRUE,OFFSET('lista do wyboru'!$G$6:$G$160,G167,0),0),"")</f>
        <v/>
      </c>
    </row>
    <row r="169" spans="1:7" x14ac:dyDescent="0.25">
      <c r="A169" s="46" t="str">
        <f ca="1">IF($G169="","--",INDEX('lista do wyboru'!$B$6:$F$160,$G169,1))</f>
        <v>--</v>
      </c>
      <c r="B169" s="46" t="str">
        <f ca="1">IF($G169="","--",INDEX('lista do wyboru'!$B$6:$F$160,$G169,2))</f>
        <v>--</v>
      </c>
      <c r="C169" s="46" t="str">
        <f ca="1">IF($G169="","--",INDEX('lista do wyboru'!$B$6:$F$160,$G169,4))</f>
        <v>--</v>
      </c>
      <c r="D169" s="47" t="str">
        <f ca="1">IF($G169="","--",INDEX('lista do wyboru'!$B$6:$F$160,$G169,5))</f>
        <v>--</v>
      </c>
      <c r="E169" s="47">
        <f t="shared" ca="1" si="2"/>
        <v>0</v>
      </c>
      <c r="G169" s="44" t="str">
        <f ca="1">IF(FALSE = ISERROR(MATCH(TRUE,OFFSET('lista do wyboru'!$G$6:$G$160,G168,0),0)),G168+MATCH(TRUE,OFFSET('lista do wyboru'!$G$6:$G$160,G168,0),0),"")</f>
        <v/>
      </c>
    </row>
    <row r="170" spans="1:7" x14ac:dyDescent="0.25">
      <c r="A170" s="46" t="str">
        <f ca="1">IF($G170="","--",INDEX('lista do wyboru'!$B$6:$F$160,$G170,1))</f>
        <v>--</v>
      </c>
      <c r="B170" s="46" t="str">
        <f ca="1">IF($G170="","--",INDEX('lista do wyboru'!$B$6:$F$160,$G170,2))</f>
        <v>--</v>
      </c>
      <c r="C170" s="46" t="str">
        <f ca="1">IF($G170="","--",INDEX('lista do wyboru'!$B$6:$F$160,$G170,4))</f>
        <v>--</v>
      </c>
      <c r="D170" s="47" t="str">
        <f ca="1">IF($G170="","--",INDEX('lista do wyboru'!$B$6:$F$160,$G170,5))</f>
        <v>--</v>
      </c>
      <c r="E170" s="47">
        <f t="shared" ca="1" si="2"/>
        <v>0</v>
      </c>
      <c r="G170" s="44" t="str">
        <f ca="1">IF(FALSE = ISERROR(MATCH(TRUE,OFFSET('lista do wyboru'!$G$6:$G$160,G169,0),0)),G169+MATCH(TRUE,OFFSET('lista do wyboru'!$G$6:$G$160,G169,0),0),"")</f>
        <v/>
      </c>
    </row>
    <row r="171" spans="1:7" x14ac:dyDescent="0.25">
      <c r="A171" s="46" t="str">
        <f ca="1">IF($G171="","--",INDEX('lista do wyboru'!$B$6:$F$160,$G171,1))</f>
        <v>--</v>
      </c>
      <c r="B171" s="46" t="str">
        <f ca="1">IF($G171="","--",INDEX('lista do wyboru'!$B$6:$F$160,$G171,2))</f>
        <v>--</v>
      </c>
      <c r="C171" s="46" t="str">
        <f ca="1">IF($G171="","--",INDEX('lista do wyboru'!$B$6:$F$160,$G171,4))</f>
        <v>--</v>
      </c>
      <c r="D171" s="47" t="str">
        <f ca="1">IF($G171="","--",INDEX('lista do wyboru'!$B$6:$F$160,$G171,5))</f>
        <v>--</v>
      </c>
      <c r="E171" s="47">
        <f t="shared" ca="1" si="2"/>
        <v>0</v>
      </c>
      <c r="G171" s="44" t="str">
        <f ca="1">IF(FALSE = ISERROR(MATCH(TRUE,OFFSET('lista do wyboru'!$G$6:$G$160,G170,0),0)),G170+MATCH(TRUE,OFFSET('lista do wyboru'!$G$6:$G$160,G170,0),0),"")</f>
        <v/>
      </c>
    </row>
    <row r="172" spans="1:7" x14ac:dyDescent="0.25">
      <c r="A172" s="46" t="str">
        <f ca="1">IF($G172="","--",INDEX('lista do wyboru'!$B$6:$F$160,$G172,1))</f>
        <v>--</v>
      </c>
      <c r="B172" s="46" t="str">
        <f ca="1">IF($G172="","--",INDEX('lista do wyboru'!$B$6:$F$160,$G172,2))</f>
        <v>--</v>
      </c>
      <c r="C172" s="46" t="str">
        <f ca="1">IF($G172="","--",INDEX('lista do wyboru'!$B$6:$F$160,$G172,4))</f>
        <v>--</v>
      </c>
      <c r="D172" s="47" t="str">
        <f ca="1">IF($G172="","--",INDEX('lista do wyboru'!$B$6:$F$160,$G172,5))</f>
        <v>--</v>
      </c>
      <c r="E172" s="47">
        <f t="shared" ca="1" si="2"/>
        <v>0</v>
      </c>
      <c r="G172" s="44" t="str">
        <f ca="1">IF(FALSE = ISERROR(MATCH(TRUE,OFFSET('lista do wyboru'!$G$6:$G$160,G171,0),0)),G171+MATCH(TRUE,OFFSET('lista do wyboru'!$G$6:$G$160,G171,0),0),"")</f>
        <v/>
      </c>
    </row>
    <row r="173" spans="1:7" x14ac:dyDescent="0.25">
      <c r="A173" s="46" t="str">
        <f ca="1">IF($G173="","--",INDEX('lista do wyboru'!$B$6:$F$160,$G173,1))</f>
        <v>--</v>
      </c>
      <c r="B173" s="46" t="str">
        <f ca="1">IF($G173="","--",INDEX('lista do wyboru'!$B$6:$F$160,$G173,2))</f>
        <v>--</v>
      </c>
      <c r="C173" s="46" t="str">
        <f ca="1">IF($G173="","--",INDEX('lista do wyboru'!$B$6:$F$160,$G173,4))</f>
        <v>--</v>
      </c>
      <c r="D173" s="47" t="str">
        <f ca="1">IF($G173="","--",INDEX('lista do wyboru'!$B$6:$F$160,$G173,5))</f>
        <v>--</v>
      </c>
      <c r="E173" s="47">
        <f t="shared" ca="1" si="2"/>
        <v>0</v>
      </c>
      <c r="G173" s="44" t="str">
        <f ca="1">IF(FALSE = ISERROR(MATCH(TRUE,OFFSET('lista do wyboru'!$G$6:$G$160,G172,0),0)),G172+MATCH(TRUE,OFFSET('lista do wyboru'!$G$6:$G$160,G172,0),0),"")</f>
        <v/>
      </c>
    </row>
    <row r="174" spans="1:7" x14ac:dyDescent="0.25">
      <c r="A174" s="46" t="str">
        <f ca="1">IF($G174="","--",INDEX('lista do wyboru'!$B$6:$F$160,$G174,1))</f>
        <v>--</v>
      </c>
      <c r="B174" s="46" t="str">
        <f ca="1">IF($G174="","--",INDEX('lista do wyboru'!$B$6:$F$160,$G174,2))</f>
        <v>--</v>
      </c>
      <c r="C174" s="46" t="str">
        <f ca="1">IF($G174="","--",INDEX('lista do wyboru'!$B$6:$F$160,$G174,4))</f>
        <v>--</v>
      </c>
      <c r="D174" s="47" t="str">
        <f ca="1">IF($G174="","--",INDEX('lista do wyboru'!$B$6:$F$160,$G174,5))</f>
        <v>--</v>
      </c>
      <c r="E174" s="47">
        <f t="shared" ca="1" si="2"/>
        <v>0</v>
      </c>
      <c r="G174" s="44" t="str">
        <f ca="1">IF(FALSE = ISERROR(MATCH(TRUE,OFFSET('lista do wyboru'!$G$6:$G$160,G173,0),0)),G173+MATCH(TRUE,OFFSET('lista do wyboru'!$G$6:$G$160,G173,0),0),"")</f>
        <v/>
      </c>
    </row>
    <row r="175" spans="1:7" x14ac:dyDescent="0.25">
      <c r="A175" s="46" t="str">
        <f ca="1">IF($G175="","--",INDEX('lista do wyboru'!$B$6:$F$160,$G175,1))</f>
        <v>--</v>
      </c>
      <c r="B175" s="46" t="str">
        <f ca="1">IF($G175="","--",INDEX('lista do wyboru'!$B$6:$F$160,$G175,2))</f>
        <v>--</v>
      </c>
      <c r="C175" s="46" t="str">
        <f ca="1">IF($G175="","--",INDEX('lista do wyboru'!$B$6:$F$160,$G175,4))</f>
        <v>--</v>
      </c>
      <c r="D175" s="47" t="str">
        <f ca="1">IF($G175="","--",INDEX('lista do wyboru'!$B$6:$F$160,$G175,5))</f>
        <v>--</v>
      </c>
      <c r="E175" s="47">
        <f t="shared" ca="1" si="2"/>
        <v>0</v>
      </c>
      <c r="G175" s="44" t="str">
        <f ca="1">IF(FALSE = ISERROR(MATCH(TRUE,OFFSET('lista do wyboru'!$G$6:$G$160,G174,0),0)),G174+MATCH(TRUE,OFFSET('lista do wyboru'!$G$6:$G$160,G174,0),0),"")</f>
        <v/>
      </c>
    </row>
    <row r="176" spans="1:7" x14ac:dyDescent="0.25">
      <c r="A176" s="46" t="str">
        <f ca="1">IF($G176="","--",INDEX('lista do wyboru'!$B$6:$F$160,$G176,1))</f>
        <v>--</v>
      </c>
      <c r="B176" s="46" t="str">
        <f ca="1">IF($G176="","--",INDEX('lista do wyboru'!$B$6:$F$160,$G176,2))</f>
        <v>--</v>
      </c>
      <c r="C176" s="46" t="str">
        <f ca="1">IF($G176="","--",INDEX('lista do wyboru'!$B$6:$F$160,$G176,4))</f>
        <v>--</v>
      </c>
      <c r="D176" s="47" t="str">
        <f ca="1">IF($G176="","--",INDEX('lista do wyboru'!$B$6:$F$160,$G176,5))</f>
        <v>--</v>
      </c>
      <c r="E176" s="47">
        <f t="shared" ca="1" si="2"/>
        <v>0</v>
      </c>
      <c r="G176" s="44" t="str">
        <f ca="1">IF(FALSE = ISERROR(MATCH(TRUE,OFFSET('lista do wyboru'!$G$6:$G$160,G175,0),0)),G175+MATCH(TRUE,OFFSET('lista do wyboru'!$G$6:$G$160,G175,0),0),"")</f>
        <v/>
      </c>
    </row>
    <row r="177" spans="1:7" x14ac:dyDescent="0.25">
      <c r="A177" s="46" t="str">
        <f ca="1">IF($G177="","--",INDEX('lista do wyboru'!$B$6:$F$160,$G177,1))</f>
        <v>--</v>
      </c>
      <c r="B177" s="46" t="str">
        <f ca="1">IF($G177="","--",INDEX('lista do wyboru'!$B$6:$F$160,$G177,2))</f>
        <v>--</v>
      </c>
      <c r="C177" s="46" t="str">
        <f ca="1">IF($G177="","--",INDEX('lista do wyboru'!$B$6:$F$160,$G177,4))</f>
        <v>--</v>
      </c>
      <c r="D177" s="47" t="str">
        <f ca="1">IF($G177="","--",INDEX('lista do wyboru'!$B$6:$F$160,$G177,5))</f>
        <v>--</v>
      </c>
      <c r="E177" s="47">
        <f t="shared" ca="1" si="2"/>
        <v>0</v>
      </c>
      <c r="G177" s="44" t="str">
        <f ca="1">IF(FALSE = ISERROR(MATCH(TRUE,OFFSET('lista do wyboru'!$G$6:$G$160,G176,0),0)),G176+MATCH(TRUE,OFFSET('lista do wyboru'!$G$6:$G$160,G176,0),0),"")</f>
        <v/>
      </c>
    </row>
    <row r="178" spans="1:7" x14ac:dyDescent="0.25">
      <c r="A178" s="46" t="str">
        <f ca="1">IF($G178="","--",INDEX('lista do wyboru'!$B$6:$F$160,$G178,1))</f>
        <v>--</v>
      </c>
      <c r="B178" s="46" t="str">
        <f ca="1">IF($G178="","--",INDEX('lista do wyboru'!$B$6:$F$160,$G178,2))</f>
        <v>--</v>
      </c>
      <c r="C178" s="46" t="str">
        <f ca="1">IF($G178="","--",INDEX('lista do wyboru'!$B$6:$F$160,$G178,4))</f>
        <v>--</v>
      </c>
      <c r="D178" s="47" t="str">
        <f ca="1">IF($G178="","--",INDEX('lista do wyboru'!$B$6:$F$160,$G178,5))</f>
        <v>--</v>
      </c>
      <c r="E178" s="47">
        <f t="shared" ca="1" si="2"/>
        <v>0</v>
      </c>
      <c r="G178" s="44" t="str">
        <f ca="1">IF(FALSE = ISERROR(MATCH(TRUE,OFFSET('lista do wyboru'!$G$6:$G$160,G177,0),0)),G177+MATCH(TRUE,OFFSET('lista do wyboru'!$G$6:$G$160,G177,0),0),"")</f>
        <v/>
      </c>
    </row>
    <row r="179" spans="1:7" x14ac:dyDescent="0.25">
      <c r="A179" s="46" t="str">
        <f ca="1">IF($G179="","--",INDEX('lista do wyboru'!$B$6:$F$160,$G179,1))</f>
        <v>--</v>
      </c>
      <c r="B179" s="46" t="str">
        <f ca="1">IF($G179="","--",INDEX('lista do wyboru'!$B$6:$F$160,$G179,2))</f>
        <v>--</v>
      </c>
      <c r="C179" s="46" t="str">
        <f ca="1">IF($G179="","--",INDEX('lista do wyboru'!$B$6:$F$160,$G179,4))</f>
        <v>--</v>
      </c>
      <c r="D179" s="47" t="str">
        <f ca="1">IF($G179="","--",INDEX('lista do wyboru'!$B$6:$F$160,$G179,5))</f>
        <v>--</v>
      </c>
      <c r="E179" s="47">
        <f t="shared" ca="1" si="2"/>
        <v>0</v>
      </c>
      <c r="G179" s="44" t="str">
        <f ca="1">IF(FALSE = ISERROR(MATCH(TRUE,OFFSET('lista do wyboru'!$G$6:$G$160,G178,0),0)),G178+MATCH(TRUE,OFFSET('lista do wyboru'!$G$6:$G$160,G178,0),0),"")</f>
        <v/>
      </c>
    </row>
    <row r="180" spans="1:7" x14ac:dyDescent="0.25">
      <c r="A180" s="46" t="str">
        <f ca="1">IF($G180="","--",INDEX('lista do wyboru'!$B$6:$F$160,$G180,1))</f>
        <v>--</v>
      </c>
      <c r="B180" s="46" t="str">
        <f ca="1">IF($G180="","--",INDEX('lista do wyboru'!$B$6:$F$160,$G180,2))</f>
        <v>--</v>
      </c>
      <c r="C180" s="46" t="str">
        <f ca="1">IF($G180="","--",INDEX('lista do wyboru'!$B$6:$F$160,$G180,4))</f>
        <v>--</v>
      </c>
      <c r="D180" s="47" t="str">
        <f ca="1">IF($G180="","--",INDEX('lista do wyboru'!$B$6:$F$160,$G180,5))</f>
        <v>--</v>
      </c>
      <c r="E180" s="47">
        <f t="shared" ca="1" si="2"/>
        <v>0</v>
      </c>
      <c r="G180" s="44" t="str">
        <f ca="1">IF(FALSE = ISERROR(MATCH(TRUE,OFFSET('lista do wyboru'!$G$6:$G$160,G179,0),0)),G179+MATCH(TRUE,OFFSET('lista do wyboru'!$G$6:$G$160,G179,0),0),"")</f>
        <v/>
      </c>
    </row>
    <row r="181" spans="1:7" x14ac:dyDescent="0.25">
      <c r="A181" s="46" t="str">
        <f ca="1">IF($G181="","--",INDEX('lista do wyboru'!$B$6:$F$160,$G181,1))</f>
        <v>--</v>
      </c>
      <c r="B181" s="46" t="str">
        <f ca="1">IF($G181="","--",INDEX('lista do wyboru'!$B$6:$F$160,$G181,2))</f>
        <v>--</v>
      </c>
      <c r="C181" s="46" t="str">
        <f ca="1">IF($G181="","--",INDEX('lista do wyboru'!$B$6:$F$160,$G181,4))</f>
        <v>--</v>
      </c>
      <c r="D181" s="47" t="str">
        <f ca="1">IF($G181="","--",INDEX('lista do wyboru'!$B$6:$F$160,$G181,5))</f>
        <v>--</v>
      </c>
      <c r="E181" s="47">
        <f t="shared" ca="1" si="2"/>
        <v>0</v>
      </c>
      <c r="G181" s="44" t="str">
        <f ca="1">IF(FALSE = ISERROR(MATCH(TRUE,OFFSET('lista do wyboru'!$G$6:$G$160,G180,0),0)),G180+MATCH(TRUE,OFFSET('lista do wyboru'!$G$6:$G$160,G180,0),0),"")</f>
        <v/>
      </c>
    </row>
    <row r="182" spans="1:7" x14ac:dyDescent="0.25">
      <c r="A182" s="46" t="str">
        <f ca="1">IF($G182="","--",INDEX('lista do wyboru'!$B$6:$F$160,$G182,1))</f>
        <v>--</v>
      </c>
      <c r="B182" s="46" t="str">
        <f ca="1">IF($G182="","--",INDEX('lista do wyboru'!$B$6:$F$160,$G182,2))</f>
        <v>--</v>
      </c>
      <c r="C182" s="46" t="str">
        <f ca="1">IF($G182="","--",INDEX('lista do wyboru'!$B$6:$F$160,$G182,4))</f>
        <v>--</v>
      </c>
      <c r="D182" s="47" t="str">
        <f ca="1">IF($G182="","--",INDEX('lista do wyboru'!$B$6:$F$160,$G182,5))</f>
        <v>--</v>
      </c>
      <c r="E182" s="47">
        <f t="shared" ca="1" si="2"/>
        <v>0</v>
      </c>
      <c r="G182" s="44" t="str">
        <f ca="1">IF(FALSE = ISERROR(MATCH(TRUE,OFFSET('lista do wyboru'!$G$6:$G$160,G181,0),0)),G181+MATCH(TRUE,OFFSET('lista do wyboru'!$G$6:$G$160,G181,0),0),"")</f>
        <v/>
      </c>
    </row>
    <row r="183" spans="1:7" x14ac:dyDescent="0.25">
      <c r="A183" s="46" t="str">
        <f ca="1">IF($G183="","--",INDEX('lista do wyboru'!$B$6:$F$160,$G183,1))</f>
        <v>--</v>
      </c>
      <c r="B183" s="46" t="str">
        <f ca="1">IF($G183="","--",INDEX('lista do wyboru'!$B$6:$F$160,$G183,2))</f>
        <v>--</v>
      </c>
      <c r="C183" s="46" t="str">
        <f ca="1">IF($G183="","--",INDEX('lista do wyboru'!$B$6:$F$160,$G183,4))</f>
        <v>--</v>
      </c>
      <c r="D183" s="47" t="str">
        <f ca="1">IF($G183="","--",INDEX('lista do wyboru'!$B$6:$F$160,$G183,5))</f>
        <v>--</v>
      </c>
      <c r="E183" s="47">
        <f t="shared" ca="1" si="2"/>
        <v>0</v>
      </c>
      <c r="G183" s="44" t="str">
        <f ca="1">IF(FALSE = ISERROR(MATCH(TRUE,OFFSET('lista do wyboru'!$G$6:$G$160,G182,0),0)),G182+MATCH(TRUE,OFFSET('lista do wyboru'!$G$6:$G$160,G182,0),0),"")</f>
        <v/>
      </c>
    </row>
    <row r="184" spans="1:7" x14ac:dyDescent="0.25">
      <c r="A184" s="46" t="str">
        <f ca="1">IF($G184="","--",INDEX('lista do wyboru'!$B$6:$F$160,$G184,1))</f>
        <v>--</v>
      </c>
      <c r="B184" s="46" t="str">
        <f ca="1">IF($G184="","--",INDEX('lista do wyboru'!$B$6:$F$160,$G184,2))</f>
        <v>--</v>
      </c>
      <c r="C184" s="46" t="str">
        <f ca="1">IF($G184="","--",INDEX('lista do wyboru'!$B$6:$F$160,$G184,4))</f>
        <v>--</v>
      </c>
      <c r="D184" s="47" t="str">
        <f ca="1">IF($G184="","--",INDEX('lista do wyboru'!$B$6:$F$160,$G184,5))</f>
        <v>--</v>
      </c>
      <c r="E184" s="47">
        <f t="shared" ca="1" si="2"/>
        <v>0</v>
      </c>
      <c r="G184" s="44" t="str">
        <f ca="1">IF(FALSE = ISERROR(MATCH(TRUE,OFFSET('lista do wyboru'!$G$6:$G$160,G183,0),0)),G183+MATCH(TRUE,OFFSET('lista do wyboru'!$G$6:$G$160,G183,0),0),"")</f>
        <v/>
      </c>
    </row>
    <row r="185" spans="1:7" x14ac:dyDescent="0.25">
      <c r="A185" s="46" t="str">
        <f ca="1">IF($G185="","--",INDEX('lista do wyboru'!$B$6:$F$160,$G185,1))</f>
        <v>--</v>
      </c>
      <c r="B185" s="46" t="str">
        <f ca="1">IF($G185="","--",INDEX('lista do wyboru'!$B$6:$F$160,$G185,2))</f>
        <v>--</v>
      </c>
      <c r="C185" s="46" t="str">
        <f ca="1">IF($G185="","--",INDEX('lista do wyboru'!$B$6:$F$160,$G185,4))</f>
        <v>--</v>
      </c>
      <c r="D185" s="47" t="str">
        <f ca="1">IF($G185="","--",INDEX('lista do wyboru'!$B$6:$F$160,$G185,5))</f>
        <v>--</v>
      </c>
      <c r="E185" s="47">
        <f t="shared" ca="1" si="2"/>
        <v>0</v>
      </c>
      <c r="G185" s="44" t="str">
        <f ca="1">IF(FALSE = ISERROR(MATCH(TRUE,OFFSET('lista do wyboru'!$G$6:$G$160,G184,0),0)),G184+MATCH(TRUE,OFFSET('lista do wyboru'!$G$6:$G$160,G184,0),0),"")</f>
        <v/>
      </c>
    </row>
    <row r="186" spans="1:7" x14ac:dyDescent="0.25">
      <c r="A186" s="46" t="str">
        <f ca="1">IF($G186="","--",INDEX('lista do wyboru'!$B$6:$F$160,$G186,1))</f>
        <v>--</v>
      </c>
      <c r="B186" s="46" t="str">
        <f ca="1">IF($G186="","--",INDEX('lista do wyboru'!$B$6:$F$160,$G186,2))</f>
        <v>--</v>
      </c>
      <c r="C186" s="46" t="str">
        <f ca="1">IF($G186="","--",INDEX('lista do wyboru'!$B$6:$F$160,$G186,4))</f>
        <v>--</v>
      </c>
      <c r="D186" s="47" t="str">
        <f ca="1">IF($G186="","--",INDEX('lista do wyboru'!$B$6:$F$160,$G186,5))</f>
        <v>--</v>
      </c>
      <c r="E186" s="47">
        <f t="shared" ca="1" si="2"/>
        <v>0</v>
      </c>
      <c r="G186" s="44" t="str">
        <f ca="1">IF(FALSE = ISERROR(MATCH(TRUE,OFFSET('lista do wyboru'!$G$6:$G$160,G185,0),0)),G185+MATCH(TRUE,OFFSET('lista do wyboru'!$G$6:$G$160,G185,0),0),"")</f>
        <v/>
      </c>
    </row>
    <row r="187" spans="1:7" x14ac:dyDescent="0.25">
      <c r="A187" s="46" t="str">
        <f ca="1">IF($G187="","--",INDEX('lista do wyboru'!$B$6:$F$160,$G187,1))</f>
        <v>--</v>
      </c>
      <c r="B187" s="46" t="str">
        <f ca="1">IF($G187="","--",INDEX('lista do wyboru'!$B$6:$F$160,$G187,2))</f>
        <v>--</v>
      </c>
      <c r="C187" s="46" t="str">
        <f ca="1">IF($G187="","--",INDEX('lista do wyboru'!$B$6:$F$160,$G187,4))</f>
        <v>--</v>
      </c>
      <c r="D187" s="47" t="str">
        <f ca="1">IF($G187="","--",INDEX('lista do wyboru'!$B$6:$F$160,$G187,5))</f>
        <v>--</v>
      </c>
      <c r="E187" s="47">
        <f t="shared" ca="1" si="2"/>
        <v>0</v>
      </c>
      <c r="G187" s="44" t="str">
        <f ca="1">IF(FALSE = ISERROR(MATCH(TRUE,OFFSET('lista do wyboru'!$G$6:$G$160,G186,0),0)),G186+MATCH(TRUE,OFFSET('lista do wyboru'!$G$6:$G$160,G186,0),0),"")</f>
        <v/>
      </c>
    </row>
    <row r="188" spans="1:7" x14ac:dyDescent="0.25">
      <c r="A188" s="46" t="str">
        <f ca="1">IF($G188="","--",INDEX('lista do wyboru'!$B$6:$F$160,$G188,1))</f>
        <v>--</v>
      </c>
      <c r="B188" s="46" t="str">
        <f ca="1">IF($G188="","--",INDEX('lista do wyboru'!$B$6:$F$160,$G188,2))</f>
        <v>--</v>
      </c>
      <c r="C188" s="46" t="str">
        <f ca="1">IF($G188="","--",INDEX('lista do wyboru'!$B$6:$F$160,$G188,4))</f>
        <v>--</v>
      </c>
      <c r="D188" s="47" t="str">
        <f ca="1">IF($G188="","--",INDEX('lista do wyboru'!$B$6:$F$160,$G188,5))</f>
        <v>--</v>
      </c>
      <c r="E188" s="47">
        <f t="shared" ca="1" si="2"/>
        <v>0</v>
      </c>
      <c r="G188" s="44" t="str">
        <f ca="1">IF(FALSE = ISERROR(MATCH(TRUE,OFFSET('lista do wyboru'!$G$6:$G$160,G187,0),0)),G187+MATCH(TRUE,OFFSET('lista do wyboru'!$G$6:$G$160,G187,0),0),"")</f>
        <v/>
      </c>
    </row>
    <row r="189" spans="1:7" x14ac:dyDescent="0.25">
      <c r="A189" s="46" t="str">
        <f ca="1">IF($G189="","--",INDEX('lista do wyboru'!$B$6:$F$160,$G189,1))</f>
        <v>--</v>
      </c>
      <c r="B189" s="46" t="str">
        <f ca="1">IF($G189="","--",INDEX('lista do wyboru'!$B$6:$F$160,$G189,2))</f>
        <v>--</v>
      </c>
      <c r="C189" s="46" t="str">
        <f ca="1">IF($G189="","--",INDEX('lista do wyboru'!$B$6:$F$160,$G189,4))</f>
        <v>--</v>
      </c>
      <c r="D189" s="47" t="str">
        <f ca="1">IF($G189="","--",INDEX('lista do wyboru'!$B$6:$F$160,$G189,5))</f>
        <v>--</v>
      </c>
      <c r="E189" s="47">
        <f t="shared" ca="1" si="2"/>
        <v>0</v>
      </c>
      <c r="G189" s="44" t="str">
        <f ca="1">IF(FALSE = ISERROR(MATCH(TRUE,OFFSET('lista do wyboru'!$G$6:$G$160,G188,0),0)),G188+MATCH(TRUE,OFFSET('lista do wyboru'!$G$6:$G$160,G188,0),0),"")</f>
        <v/>
      </c>
    </row>
    <row r="190" spans="1:7" x14ac:dyDescent="0.25">
      <c r="A190" s="46" t="str">
        <f ca="1">IF($G190="","--",INDEX('lista do wyboru'!$B$6:$F$160,$G190,1))</f>
        <v>--</v>
      </c>
      <c r="B190" s="46" t="str">
        <f ca="1">IF($G190="","--",INDEX('lista do wyboru'!$B$6:$F$160,$G190,2))</f>
        <v>--</v>
      </c>
      <c r="C190" s="46" t="str">
        <f ca="1">IF($G190="","--",INDEX('lista do wyboru'!$B$6:$F$160,$G190,4))</f>
        <v>--</v>
      </c>
      <c r="D190" s="47" t="str">
        <f ca="1">IF($G190="","--",INDEX('lista do wyboru'!$B$6:$F$160,$G190,5))</f>
        <v>--</v>
      </c>
      <c r="E190" s="47">
        <f t="shared" ca="1" si="2"/>
        <v>0</v>
      </c>
      <c r="G190" s="44" t="str">
        <f ca="1">IF(FALSE = ISERROR(MATCH(TRUE,OFFSET('lista do wyboru'!$G$6:$G$160,G189,0),0)),G189+MATCH(TRUE,OFFSET('lista do wyboru'!$G$6:$G$160,G189,0),0),"")</f>
        <v/>
      </c>
    </row>
    <row r="191" spans="1:7" x14ac:dyDescent="0.25">
      <c r="A191" s="46" t="str">
        <f ca="1">IF($G191="","--",INDEX('lista do wyboru'!$B$6:$F$160,$G191,1))</f>
        <v>--</v>
      </c>
      <c r="B191" s="46" t="str">
        <f ca="1">IF($G191="","--",INDEX('lista do wyboru'!$B$6:$F$160,$G191,2))</f>
        <v>--</v>
      </c>
      <c r="C191" s="46" t="str">
        <f ca="1">IF($G191="","--",INDEX('lista do wyboru'!$B$6:$F$160,$G191,4))</f>
        <v>--</v>
      </c>
      <c r="D191" s="47" t="str">
        <f ca="1">IF($G191="","--",INDEX('lista do wyboru'!$B$6:$F$160,$G191,5))</f>
        <v>--</v>
      </c>
      <c r="E191" s="47">
        <f t="shared" ca="1" si="2"/>
        <v>0</v>
      </c>
      <c r="G191" s="44" t="str">
        <f ca="1">IF(FALSE = ISERROR(MATCH(TRUE,OFFSET('lista do wyboru'!$G$6:$G$160,G190,0),0)),G190+MATCH(TRUE,OFFSET('lista do wyboru'!$G$6:$G$160,G190,0),0),"")</f>
        <v/>
      </c>
    </row>
    <row r="192" spans="1:7" x14ac:dyDescent="0.25">
      <c r="A192" s="46" t="str">
        <f ca="1">IF($G192="","--",INDEX('lista do wyboru'!$B$6:$F$160,$G192,1))</f>
        <v>--</v>
      </c>
      <c r="B192" s="46" t="str">
        <f ca="1">IF($G192="","--",INDEX('lista do wyboru'!$B$6:$F$160,$G192,2))</f>
        <v>--</v>
      </c>
      <c r="C192" s="46" t="str">
        <f ca="1">IF($G192="","--",INDEX('lista do wyboru'!$B$6:$F$160,$G192,4))</f>
        <v>--</v>
      </c>
      <c r="D192" s="47" t="str">
        <f ca="1">IF($G192="","--",INDEX('lista do wyboru'!$B$6:$F$160,$G192,5))</f>
        <v>--</v>
      </c>
      <c r="E192" s="47">
        <f t="shared" ca="1" si="2"/>
        <v>0</v>
      </c>
      <c r="G192" s="44" t="str">
        <f ca="1">IF(FALSE = ISERROR(MATCH(TRUE,OFFSET('lista do wyboru'!$G$6:$G$160,G191,0),0)),G191+MATCH(TRUE,OFFSET('lista do wyboru'!$G$6:$G$160,G191,0),0),"")</f>
        <v/>
      </c>
    </row>
    <row r="193" spans="1:7" x14ac:dyDescent="0.25">
      <c r="A193" s="46" t="str">
        <f ca="1">IF($G193="","--",INDEX('lista do wyboru'!$B$6:$F$160,$G193,1))</f>
        <v>--</v>
      </c>
      <c r="B193" s="46" t="str">
        <f ca="1">IF($G193="","--",INDEX('lista do wyboru'!$B$6:$F$160,$G193,2))</f>
        <v>--</v>
      </c>
      <c r="C193" s="46" t="str">
        <f ca="1">IF($G193="","--",INDEX('lista do wyboru'!$B$6:$F$160,$G193,4))</f>
        <v>--</v>
      </c>
      <c r="D193" s="47" t="str">
        <f ca="1">IF($G193="","--",INDEX('lista do wyboru'!$B$6:$F$160,$G193,5))</f>
        <v>--</v>
      </c>
      <c r="E193" s="47">
        <f t="shared" ca="1" si="2"/>
        <v>0</v>
      </c>
      <c r="G193" s="44" t="str">
        <f ca="1">IF(FALSE = ISERROR(MATCH(TRUE,OFFSET('lista do wyboru'!$G$6:$G$160,G192,0),0)),G192+MATCH(TRUE,OFFSET('lista do wyboru'!$G$6:$G$160,G192,0),0),"")</f>
        <v/>
      </c>
    </row>
    <row r="194" spans="1:7" x14ac:dyDescent="0.25">
      <c r="A194" s="46" t="str">
        <f ca="1">IF($G194="","--",INDEX('lista do wyboru'!$B$6:$F$160,$G194,1))</f>
        <v>--</v>
      </c>
      <c r="B194" s="46" t="str">
        <f ca="1">IF($G194="","--",INDEX('lista do wyboru'!$B$6:$F$160,$G194,2))</f>
        <v>--</v>
      </c>
      <c r="C194" s="46" t="str">
        <f ca="1">IF($G194="","--",INDEX('lista do wyboru'!$B$6:$F$160,$G194,4))</f>
        <v>--</v>
      </c>
      <c r="D194" s="47" t="str">
        <f ca="1">IF($G194="","--",INDEX('lista do wyboru'!$B$6:$F$160,$G194,5))</f>
        <v>--</v>
      </c>
      <c r="E194" s="47">
        <f t="shared" ca="1" si="2"/>
        <v>0</v>
      </c>
      <c r="G194" s="44" t="str">
        <f ca="1">IF(FALSE = ISERROR(MATCH(TRUE,OFFSET('lista do wyboru'!$G$6:$G$160,G193,0),0)),G193+MATCH(TRUE,OFFSET('lista do wyboru'!$G$6:$G$160,G193,0),0),"")</f>
        <v/>
      </c>
    </row>
    <row r="195" spans="1:7" x14ac:dyDescent="0.25">
      <c r="A195" s="46" t="str">
        <f ca="1">IF($G195="","--",INDEX('lista do wyboru'!$B$6:$F$160,$G195,1))</f>
        <v>--</v>
      </c>
      <c r="B195" s="46" t="str">
        <f ca="1">IF($G195="","--",INDEX('lista do wyboru'!$B$6:$F$160,$G195,2))</f>
        <v>--</v>
      </c>
      <c r="C195" s="46" t="str">
        <f ca="1">IF($G195="","--",INDEX('lista do wyboru'!$B$6:$F$160,$G195,4))</f>
        <v>--</v>
      </c>
      <c r="D195" s="47" t="str">
        <f ca="1">IF($G195="","--",INDEX('lista do wyboru'!$B$6:$F$160,$G195,5))</f>
        <v>--</v>
      </c>
      <c r="E195" s="47">
        <f t="shared" ca="1" si="2"/>
        <v>0</v>
      </c>
      <c r="G195" s="44" t="str">
        <f ca="1">IF(FALSE = ISERROR(MATCH(TRUE,OFFSET('lista do wyboru'!$G$6:$G$160,G194,0),0)),G194+MATCH(TRUE,OFFSET('lista do wyboru'!$G$6:$G$160,G194,0),0),"")</f>
        <v/>
      </c>
    </row>
    <row r="196" spans="1:7" x14ac:dyDescent="0.25">
      <c r="A196" s="46" t="str">
        <f ca="1">IF($G196="","--",INDEX('lista do wyboru'!$B$6:$F$160,$G196,1))</f>
        <v>--</v>
      </c>
      <c r="B196" s="46" t="str">
        <f ca="1">IF($G196="","--",INDEX('lista do wyboru'!$B$6:$F$160,$G196,2))</f>
        <v>--</v>
      </c>
      <c r="C196" s="46" t="str">
        <f ca="1">IF($G196="","--",INDEX('lista do wyboru'!$B$6:$F$160,$G196,4))</f>
        <v>--</v>
      </c>
      <c r="D196" s="47" t="str">
        <f ca="1">IF($G196="","--",INDEX('lista do wyboru'!$B$6:$F$160,$G196,5))</f>
        <v>--</v>
      </c>
      <c r="E196" s="47">
        <f t="shared" ca="1" si="2"/>
        <v>0</v>
      </c>
      <c r="G196" s="44" t="str">
        <f ca="1">IF(FALSE = ISERROR(MATCH(TRUE,OFFSET('lista do wyboru'!$G$6:$G$160,G195,0),0)),G195+MATCH(TRUE,OFFSET('lista do wyboru'!$G$6:$G$160,G195,0),0),"")</f>
        <v/>
      </c>
    </row>
    <row r="197" spans="1:7" x14ac:dyDescent="0.25">
      <c r="A197" s="46" t="str">
        <f ca="1">IF($G197="","--",INDEX('lista do wyboru'!$B$6:$F$160,$G197,1))</f>
        <v>--</v>
      </c>
      <c r="B197" s="46" t="str">
        <f ca="1">IF($G197="","--",INDEX('lista do wyboru'!$B$6:$F$160,$G197,2))</f>
        <v>--</v>
      </c>
      <c r="C197" s="46" t="str">
        <f ca="1">IF($G197="","--",INDEX('lista do wyboru'!$B$6:$F$160,$G197,4))</f>
        <v>--</v>
      </c>
      <c r="D197" s="47" t="str">
        <f ca="1">IF($G197="","--",INDEX('lista do wyboru'!$B$6:$F$160,$G197,5))</f>
        <v>--</v>
      </c>
      <c r="E197" s="47">
        <f t="shared" ca="1" si="2"/>
        <v>0</v>
      </c>
      <c r="G197" s="44" t="str">
        <f ca="1">IF(FALSE = ISERROR(MATCH(TRUE,OFFSET('lista do wyboru'!$G$6:$G$160,G196,0),0)),G196+MATCH(TRUE,OFFSET('lista do wyboru'!$G$6:$G$160,G196,0),0),"")</f>
        <v/>
      </c>
    </row>
    <row r="198" spans="1:7" x14ac:dyDescent="0.25">
      <c r="A198" s="46" t="str">
        <f ca="1">IF($G198="","--",INDEX('lista do wyboru'!$B$6:$F$160,$G198,1))</f>
        <v>--</v>
      </c>
      <c r="B198" s="46" t="str">
        <f ca="1">IF($G198="","--",INDEX('lista do wyboru'!$B$6:$F$160,$G198,2))</f>
        <v>--</v>
      </c>
      <c r="C198" s="46" t="str">
        <f ca="1">IF($G198="","--",INDEX('lista do wyboru'!$B$6:$F$160,$G198,4))</f>
        <v>--</v>
      </c>
      <c r="D198" s="47" t="str">
        <f ca="1">IF($G198="","--",INDEX('lista do wyboru'!$B$6:$F$160,$G198,5))</f>
        <v>--</v>
      </c>
      <c r="E198" s="47">
        <f t="shared" ref="E198:E261" ca="1" si="3">IF(C198 = "--",0,D198*C198)</f>
        <v>0</v>
      </c>
      <c r="G198" s="44" t="str">
        <f ca="1">IF(FALSE = ISERROR(MATCH(TRUE,OFFSET('lista do wyboru'!$G$6:$G$160,G197,0),0)),G197+MATCH(TRUE,OFFSET('lista do wyboru'!$G$6:$G$160,G197,0),0),"")</f>
        <v/>
      </c>
    </row>
    <row r="199" spans="1:7" x14ac:dyDescent="0.25">
      <c r="A199" s="46" t="str">
        <f ca="1">IF($G199="","--",INDEX('lista do wyboru'!$B$6:$F$160,$G199,1))</f>
        <v>--</v>
      </c>
      <c r="B199" s="46" t="str">
        <f ca="1">IF($G199="","--",INDEX('lista do wyboru'!$B$6:$F$160,$G199,2))</f>
        <v>--</v>
      </c>
      <c r="C199" s="46" t="str">
        <f ca="1">IF($G199="","--",INDEX('lista do wyboru'!$B$6:$F$160,$G199,4))</f>
        <v>--</v>
      </c>
      <c r="D199" s="47" t="str">
        <f ca="1">IF($G199="","--",INDEX('lista do wyboru'!$B$6:$F$160,$G199,5))</f>
        <v>--</v>
      </c>
      <c r="E199" s="47">
        <f t="shared" ca="1" si="3"/>
        <v>0</v>
      </c>
      <c r="G199" s="44" t="str">
        <f ca="1">IF(FALSE = ISERROR(MATCH(TRUE,OFFSET('lista do wyboru'!$G$6:$G$160,G198,0),0)),G198+MATCH(TRUE,OFFSET('lista do wyboru'!$G$6:$G$160,G198,0),0),"")</f>
        <v/>
      </c>
    </row>
    <row r="200" spans="1:7" x14ac:dyDescent="0.25">
      <c r="A200" s="46" t="str">
        <f ca="1">IF($G200="","--",INDEX('lista do wyboru'!$B$6:$F$160,$G200,1))</f>
        <v>--</v>
      </c>
      <c r="B200" s="46" t="str">
        <f ca="1">IF($G200="","--",INDEX('lista do wyboru'!$B$6:$F$160,$G200,2))</f>
        <v>--</v>
      </c>
      <c r="C200" s="46" t="str">
        <f ca="1">IF($G200="","--",INDEX('lista do wyboru'!$B$6:$F$160,$G200,4))</f>
        <v>--</v>
      </c>
      <c r="D200" s="47" t="str">
        <f ca="1">IF($G200="","--",INDEX('lista do wyboru'!$B$6:$F$160,$G200,5))</f>
        <v>--</v>
      </c>
      <c r="E200" s="47">
        <f t="shared" ca="1" si="3"/>
        <v>0</v>
      </c>
      <c r="G200" s="44" t="str">
        <f ca="1">IF(FALSE = ISERROR(MATCH(TRUE,OFFSET('lista do wyboru'!$G$6:$G$160,G199,0),0)),G199+MATCH(TRUE,OFFSET('lista do wyboru'!$G$6:$G$160,G199,0),0),"")</f>
        <v/>
      </c>
    </row>
    <row r="201" spans="1:7" x14ac:dyDescent="0.25">
      <c r="A201" s="46" t="str">
        <f ca="1">IF($G201="","--",INDEX('lista do wyboru'!$B$6:$F$160,$G201,1))</f>
        <v>--</v>
      </c>
      <c r="B201" s="46" t="str">
        <f ca="1">IF($G201="","--",INDEX('lista do wyboru'!$B$6:$F$160,$G201,2))</f>
        <v>--</v>
      </c>
      <c r="C201" s="46" t="str">
        <f ca="1">IF($G201="","--",INDEX('lista do wyboru'!$B$6:$F$160,$G201,4))</f>
        <v>--</v>
      </c>
      <c r="D201" s="47" t="str">
        <f ca="1">IF($G201="","--",INDEX('lista do wyboru'!$B$6:$F$160,$G201,5))</f>
        <v>--</v>
      </c>
      <c r="E201" s="47">
        <f t="shared" ca="1" si="3"/>
        <v>0</v>
      </c>
      <c r="G201" s="44" t="str">
        <f ca="1">IF(FALSE = ISERROR(MATCH(TRUE,OFFSET('lista do wyboru'!$G$6:$G$160,G200,0),0)),G200+MATCH(TRUE,OFFSET('lista do wyboru'!$G$6:$G$160,G200,0),0),"")</f>
        <v/>
      </c>
    </row>
    <row r="202" spans="1:7" x14ac:dyDescent="0.25">
      <c r="A202" s="46" t="str">
        <f ca="1">IF($G202="","--",INDEX('lista do wyboru'!$B$6:$F$160,$G202,1))</f>
        <v>--</v>
      </c>
      <c r="B202" s="46" t="str">
        <f ca="1">IF($G202="","--",INDEX('lista do wyboru'!$B$6:$F$160,$G202,2))</f>
        <v>--</v>
      </c>
      <c r="C202" s="46" t="str">
        <f ca="1">IF($G202="","--",INDEX('lista do wyboru'!$B$6:$F$160,$G202,4))</f>
        <v>--</v>
      </c>
      <c r="D202" s="47" t="str">
        <f ca="1">IF($G202="","--",INDEX('lista do wyboru'!$B$6:$F$160,$G202,5))</f>
        <v>--</v>
      </c>
      <c r="E202" s="47">
        <f t="shared" ca="1" si="3"/>
        <v>0</v>
      </c>
      <c r="G202" s="44" t="str">
        <f ca="1">IF(FALSE = ISERROR(MATCH(TRUE,OFFSET('lista do wyboru'!$G$6:$G$160,G201,0),0)),G201+MATCH(TRUE,OFFSET('lista do wyboru'!$G$6:$G$160,G201,0),0),"")</f>
        <v/>
      </c>
    </row>
    <row r="203" spans="1:7" x14ac:dyDescent="0.25">
      <c r="A203" s="46" t="str">
        <f ca="1">IF($G203="","--",INDEX('lista do wyboru'!$B$6:$F$160,$G203,1))</f>
        <v>--</v>
      </c>
      <c r="B203" s="46" t="str">
        <f ca="1">IF($G203="","--",INDEX('lista do wyboru'!$B$6:$F$160,$G203,2))</f>
        <v>--</v>
      </c>
      <c r="C203" s="46" t="str">
        <f ca="1">IF($G203="","--",INDEX('lista do wyboru'!$B$6:$F$160,$G203,4))</f>
        <v>--</v>
      </c>
      <c r="D203" s="47" t="str">
        <f ca="1">IF($G203="","--",INDEX('lista do wyboru'!$B$6:$F$160,$G203,5))</f>
        <v>--</v>
      </c>
      <c r="E203" s="47">
        <f t="shared" ca="1" si="3"/>
        <v>0</v>
      </c>
      <c r="G203" s="44" t="str">
        <f ca="1">IF(FALSE = ISERROR(MATCH(TRUE,OFFSET('lista do wyboru'!$G$6:$G$160,G202,0),0)),G202+MATCH(TRUE,OFFSET('lista do wyboru'!$G$6:$G$160,G202,0),0),"")</f>
        <v/>
      </c>
    </row>
    <row r="204" spans="1:7" x14ac:dyDescent="0.25">
      <c r="A204" s="46" t="str">
        <f ca="1">IF($G204="","--",INDEX('lista do wyboru'!$B$6:$F$160,$G204,1))</f>
        <v>--</v>
      </c>
      <c r="B204" s="46" t="str">
        <f ca="1">IF($G204="","--",INDEX('lista do wyboru'!$B$6:$F$160,$G204,2))</f>
        <v>--</v>
      </c>
      <c r="C204" s="46" t="str">
        <f ca="1">IF($G204="","--",INDEX('lista do wyboru'!$B$6:$F$160,$G204,4))</f>
        <v>--</v>
      </c>
      <c r="D204" s="47" t="str">
        <f ca="1">IF($G204="","--",INDEX('lista do wyboru'!$B$6:$F$160,$G204,5))</f>
        <v>--</v>
      </c>
      <c r="E204" s="47">
        <f t="shared" ca="1" si="3"/>
        <v>0</v>
      </c>
      <c r="G204" s="44" t="str">
        <f ca="1">IF(FALSE = ISERROR(MATCH(TRUE,OFFSET('lista do wyboru'!$G$6:$G$160,G203,0),0)),G203+MATCH(TRUE,OFFSET('lista do wyboru'!$G$6:$G$160,G203,0),0),"")</f>
        <v/>
      </c>
    </row>
    <row r="205" spans="1:7" x14ac:dyDescent="0.25">
      <c r="A205" s="46" t="str">
        <f ca="1">IF($G205="","--",INDEX('lista do wyboru'!$B$6:$F$160,$G205,1))</f>
        <v>--</v>
      </c>
      <c r="B205" s="46" t="str">
        <f ca="1">IF($G205="","--",INDEX('lista do wyboru'!$B$6:$F$160,$G205,2))</f>
        <v>--</v>
      </c>
      <c r="C205" s="46" t="str">
        <f ca="1">IF($G205="","--",INDEX('lista do wyboru'!$B$6:$F$160,$G205,4))</f>
        <v>--</v>
      </c>
      <c r="D205" s="47" t="str">
        <f ca="1">IF($G205="","--",INDEX('lista do wyboru'!$B$6:$F$160,$G205,5))</f>
        <v>--</v>
      </c>
      <c r="E205" s="47">
        <f t="shared" ca="1" si="3"/>
        <v>0</v>
      </c>
      <c r="G205" s="44" t="str">
        <f ca="1">IF(FALSE = ISERROR(MATCH(TRUE,OFFSET('lista do wyboru'!$G$6:$G$160,G204,0),0)),G204+MATCH(TRUE,OFFSET('lista do wyboru'!$G$6:$G$160,G204,0),0),"")</f>
        <v/>
      </c>
    </row>
    <row r="206" spans="1:7" x14ac:dyDescent="0.25">
      <c r="A206" s="46" t="str">
        <f ca="1">IF($G206="","--",INDEX('lista do wyboru'!$B$6:$F$160,$G206,1))</f>
        <v>--</v>
      </c>
      <c r="B206" s="46" t="str">
        <f ca="1">IF($G206="","--",INDEX('lista do wyboru'!$B$6:$F$160,$G206,2))</f>
        <v>--</v>
      </c>
      <c r="C206" s="46" t="str">
        <f ca="1">IF($G206="","--",INDEX('lista do wyboru'!$B$6:$F$160,$G206,4))</f>
        <v>--</v>
      </c>
      <c r="D206" s="47" t="str">
        <f ca="1">IF($G206="","--",INDEX('lista do wyboru'!$B$6:$F$160,$G206,5))</f>
        <v>--</v>
      </c>
      <c r="E206" s="47">
        <f t="shared" ca="1" si="3"/>
        <v>0</v>
      </c>
      <c r="G206" s="44" t="str">
        <f ca="1">IF(FALSE = ISERROR(MATCH(TRUE,OFFSET('lista do wyboru'!$G$6:$G$160,G205,0),0)),G205+MATCH(TRUE,OFFSET('lista do wyboru'!$G$6:$G$160,G205,0),0),"")</f>
        <v/>
      </c>
    </row>
    <row r="207" spans="1:7" x14ac:dyDescent="0.25">
      <c r="A207" s="46" t="str">
        <f ca="1">IF($G207="","--",INDEX('lista do wyboru'!$B$6:$F$160,$G207,1))</f>
        <v>--</v>
      </c>
      <c r="B207" s="46" t="str">
        <f ca="1">IF($G207="","--",INDEX('lista do wyboru'!$B$6:$F$160,$G207,2))</f>
        <v>--</v>
      </c>
      <c r="C207" s="46" t="str">
        <f ca="1">IF($G207="","--",INDEX('lista do wyboru'!$B$6:$F$160,$G207,4))</f>
        <v>--</v>
      </c>
      <c r="D207" s="47" t="str">
        <f ca="1">IF($G207="","--",INDEX('lista do wyboru'!$B$6:$F$160,$G207,5))</f>
        <v>--</v>
      </c>
      <c r="E207" s="47">
        <f t="shared" ca="1" si="3"/>
        <v>0</v>
      </c>
      <c r="G207" s="44" t="str">
        <f ca="1">IF(FALSE = ISERROR(MATCH(TRUE,OFFSET('lista do wyboru'!$G$6:$G$160,G206,0),0)),G206+MATCH(TRUE,OFFSET('lista do wyboru'!$G$6:$G$160,G206,0),0),"")</f>
        <v/>
      </c>
    </row>
    <row r="208" spans="1:7" x14ac:dyDescent="0.25">
      <c r="A208" s="46" t="str">
        <f ca="1">IF($G208="","--",INDEX('lista do wyboru'!$B$6:$F$160,$G208,1))</f>
        <v>--</v>
      </c>
      <c r="B208" s="46" t="str">
        <f ca="1">IF($G208="","--",INDEX('lista do wyboru'!$B$6:$F$160,$G208,2))</f>
        <v>--</v>
      </c>
      <c r="C208" s="46" t="str">
        <f ca="1">IF($G208="","--",INDEX('lista do wyboru'!$B$6:$F$160,$G208,4))</f>
        <v>--</v>
      </c>
      <c r="D208" s="47" t="str">
        <f ca="1">IF($G208="","--",INDEX('lista do wyboru'!$B$6:$F$160,$G208,5))</f>
        <v>--</v>
      </c>
      <c r="E208" s="47">
        <f t="shared" ca="1" si="3"/>
        <v>0</v>
      </c>
      <c r="G208" s="44" t="str">
        <f ca="1">IF(FALSE = ISERROR(MATCH(TRUE,OFFSET('lista do wyboru'!$G$6:$G$160,G207,0),0)),G207+MATCH(TRUE,OFFSET('lista do wyboru'!$G$6:$G$160,G207,0),0),"")</f>
        <v/>
      </c>
    </row>
    <row r="209" spans="1:7" x14ac:dyDescent="0.25">
      <c r="A209" s="46" t="str">
        <f ca="1">IF($G209="","--",INDEX('lista do wyboru'!$B$6:$F$160,$G209,1))</f>
        <v>--</v>
      </c>
      <c r="B209" s="46" t="str">
        <f ca="1">IF($G209="","--",INDEX('lista do wyboru'!$B$6:$F$160,$G209,2))</f>
        <v>--</v>
      </c>
      <c r="C209" s="46" t="str">
        <f ca="1">IF($G209="","--",INDEX('lista do wyboru'!$B$6:$F$160,$G209,4))</f>
        <v>--</v>
      </c>
      <c r="D209" s="47" t="str">
        <f ca="1">IF($G209="","--",INDEX('lista do wyboru'!$B$6:$F$160,$G209,5))</f>
        <v>--</v>
      </c>
      <c r="E209" s="47">
        <f t="shared" ca="1" si="3"/>
        <v>0</v>
      </c>
      <c r="G209" s="44" t="str">
        <f ca="1">IF(FALSE = ISERROR(MATCH(TRUE,OFFSET('lista do wyboru'!$G$6:$G$160,G208,0),0)),G208+MATCH(TRUE,OFFSET('lista do wyboru'!$G$6:$G$160,G208,0),0),"")</f>
        <v/>
      </c>
    </row>
    <row r="210" spans="1:7" x14ac:dyDescent="0.25">
      <c r="A210" s="46" t="str">
        <f ca="1">IF($G210="","--",INDEX('lista do wyboru'!$B$6:$F$160,$G210,1))</f>
        <v>--</v>
      </c>
      <c r="B210" s="46" t="str">
        <f ca="1">IF($G210="","--",INDEX('lista do wyboru'!$B$6:$F$160,$G210,2))</f>
        <v>--</v>
      </c>
      <c r="C210" s="46" t="str">
        <f ca="1">IF($G210="","--",INDEX('lista do wyboru'!$B$6:$F$160,$G210,4))</f>
        <v>--</v>
      </c>
      <c r="D210" s="47" t="str">
        <f ca="1">IF($G210="","--",INDEX('lista do wyboru'!$B$6:$F$160,$G210,5))</f>
        <v>--</v>
      </c>
      <c r="E210" s="47">
        <f t="shared" ca="1" si="3"/>
        <v>0</v>
      </c>
      <c r="G210" s="44" t="str">
        <f ca="1">IF(FALSE = ISERROR(MATCH(TRUE,OFFSET('lista do wyboru'!$G$6:$G$160,G209,0),0)),G209+MATCH(TRUE,OFFSET('lista do wyboru'!$G$6:$G$160,G209,0),0),"")</f>
        <v/>
      </c>
    </row>
    <row r="211" spans="1:7" x14ac:dyDescent="0.25">
      <c r="A211" s="46" t="str">
        <f ca="1">IF($G211="","--",INDEX('lista do wyboru'!$B$6:$F$160,$G211,1))</f>
        <v>--</v>
      </c>
      <c r="B211" s="46" t="str">
        <f ca="1">IF($G211="","--",INDEX('lista do wyboru'!$B$6:$F$160,$G211,2))</f>
        <v>--</v>
      </c>
      <c r="C211" s="46" t="str">
        <f ca="1">IF($G211="","--",INDEX('lista do wyboru'!$B$6:$F$160,$G211,4))</f>
        <v>--</v>
      </c>
      <c r="D211" s="47" t="str">
        <f ca="1">IF($G211="","--",INDEX('lista do wyboru'!$B$6:$F$160,$G211,5))</f>
        <v>--</v>
      </c>
      <c r="E211" s="47">
        <f t="shared" ca="1" si="3"/>
        <v>0</v>
      </c>
      <c r="G211" s="44" t="str">
        <f ca="1">IF(FALSE = ISERROR(MATCH(TRUE,OFFSET('lista do wyboru'!$G$6:$G$160,G210,0),0)),G210+MATCH(TRUE,OFFSET('lista do wyboru'!$G$6:$G$160,G210,0),0),"")</f>
        <v/>
      </c>
    </row>
    <row r="212" spans="1:7" x14ac:dyDescent="0.25">
      <c r="A212" s="46" t="str">
        <f ca="1">IF($G212="","--",INDEX('lista do wyboru'!$B$6:$F$160,$G212,1))</f>
        <v>--</v>
      </c>
      <c r="B212" s="46" t="str">
        <f ca="1">IF($G212="","--",INDEX('lista do wyboru'!$B$6:$F$160,$G212,2))</f>
        <v>--</v>
      </c>
      <c r="C212" s="46" t="str">
        <f ca="1">IF($G212="","--",INDEX('lista do wyboru'!$B$6:$F$160,$G212,4))</f>
        <v>--</v>
      </c>
      <c r="D212" s="47" t="str">
        <f ca="1">IF($G212="","--",INDEX('lista do wyboru'!$B$6:$F$160,$G212,5))</f>
        <v>--</v>
      </c>
      <c r="E212" s="47">
        <f t="shared" ca="1" si="3"/>
        <v>0</v>
      </c>
      <c r="G212" s="44" t="str">
        <f ca="1">IF(FALSE = ISERROR(MATCH(TRUE,OFFSET('lista do wyboru'!$G$6:$G$160,G211,0),0)),G211+MATCH(TRUE,OFFSET('lista do wyboru'!$G$6:$G$160,G211,0),0),"")</f>
        <v/>
      </c>
    </row>
    <row r="213" spans="1:7" x14ac:dyDescent="0.25">
      <c r="A213" s="46" t="str">
        <f ca="1">IF($G213="","--",INDEX('lista do wyboru'!$B$6:$F$160,$G213,1))</f>
        <v>--</v>
      </c>
      <c r="B213" s="46" t="str">
        <f ca="1">IF($G213="","--",INDEX('lista do wyboru'!$B$6:$F$160,$G213,2))</f>
        <v>--</v>
      </c>
      <c r="C213" s="46" t="str">
        <f ca="1">IF($G213="","--",INDEX('lista do wyboru'!$B$6:$F$160,$G213,4))</f>
        <v>--</v>
      </c>
      <c r="D213" s="47" t="str">
        <f ca="1">IF($G213="","--",INDEX('lista do wyboru'!$B$6:$F$160,$G213,5))</f>
        <v>--</v>
      </c>
      <c r="E213" s="47">
        <f t="shared" ca="1" si="3"/>
        <v>0</v>
      </c>
      <c r="G213" s="44" t="str">
        <f ca="1">IF(FALSE = ISERROR(MATCH(TRUE,OFFSET('lista do wyboru'!$G$6:$G$160,G212,0),0)),G212+MATCH(TRUE,OFFSET('lista do wyboru'!$G$6:$G$160,G212,0),0),"")</f>
        <v/>
      </c>
    </row>
    <row r="214" spans="1:7" x14ac:dyDescent="0.25">
      <c r="A214" s="46" t="str">
        <f ca="1">IF($G214="","--",INDEX('lista do wyboru'!$B$6:$F$160,$G214,1))</f>
        <v>--</v>
      </c>
      <c r="B214" s="46" t="str">
        <f ca="1">IF($G214="","--",INDEX('lista do wyboru'!$B$6:$F$160,$G214,2))</f>
        <v>--</v>
      </c>
      <c r="C214" s="46" t="str">
        <f ca="1">IF($G214="","--",INDEX('lista do wyboru'!$B$6:$F$160,$G214,4))</f>
        <v>--</v>
      </c>
      <c r="D214" s="47" t="str">
        <f ca="1">IF($G214="","--",INDEX('lista do wyboru'!$B$6:$F$160,$G214,5))</f>
        <v>--</v>
      </c>
      <c r="E214" s="47">
        <f t="shared" ca="1" si="3"/>
        <v>0</v>
      </c>
      <c r="G214" s="44" t="str">
        <f ca="1">IF(FALSE = ISERROR(MATCH(TRUE,OFFSET('lista do wyboru'!$G$6:$G$160,G213,0),0)),G213+MATCH(TRUE,OFFSET('lista do wyboru'!$G$6:$G$160,G213,0),0),"")</f>
        <v/>
      </c>
    </row>
    <row r="215" spans="1:7" x14ac:dyDescent="0.25">
      <c r="A215" s="46" t="str">
        <f ca="1">IF($G215="","--",INDEX('lista do wyboru'!$B$6:$F$160,$G215,1))</f>
        <v>--</v>
      </c>
      <c r="B215" s="46" t="str">
        <f ca="1">IF($G215="","--",INDEX('lista do wyboru'!$B$6:$F$160,$G215,2))</f>
        <v>--</v>
      </c>
      <c r="C215" s="46" t="str">
        <f ca="1">IF($G215="","--",INDEX('lista do wyboru'!$B$6:$F$160,$G215,4))</f>
        <v>--</v>
      </c>
      <c r="D215" s="47" t="str">
        <f ca="1">IF($G215="","--",INDEX('lista do wyboru'!$B$6:$F$160,$G215,5))</f>
        <v>--</v>
      </c>
      <c r="E215" s="47">
        <f t="shared" ca="1" si="3"/>
        <v>0</v>
      </c>
      <c r="G215" s="44" t="str">
        <f ca="1">IF(FALSE = ISERROR(MATCH(TRUE,OFFSET('lista do wyboru'!$G$6:$G$160,G214,0),0)),G214+MATCH(TRUE,OFFSET('lista do wyboru'!$G$6:$G$160,G214,0),0),"")</f>
        <v/>
      </c>
    </row>
    <row r="216" spans="1:7" x14ac:dyDescent="0.25">
      <c r="A216" s="46" t="str">
        <f ca="1">IF($G216="","--",INDEX('lista do wyboru'!$B$6:$F$160,$G216,1))</f>
        <v>--</v>
      </c>
      <c r="B216" s="46" t="str">
        <f ca="1">IF($G216="","--",INDEX('lista do wyboru'!$B$6:$F$160,$G216,2))</f>
        <v>--</v>
      </c>
      <c r="C216" s="46" t="str">
        <f ca="1">IF($G216="","--",INDEX('lista do wyboru'!$B$6:$F$160,$G216,4))</f>
        <v>--</v>
      </c>
      <c r="D216" s="47" t="str">
        <f ca="1">IF($G216="","--",INDEX('lista do wyboru'!$B$6:$F$160,$G216,5))</f>
        <v>--</v>
      </c>
      <c r="E216" s="47">
        <f t="shared" ca="1" si="3"/>
        <v>0</v>
      </c>
      <c r="G216" s="44" t="str">
        <f ca="1">IF(FALSE = ISERROR(MATCH(TRUE,OFFSET('lista do wyboru'!$G$6:$G$160,G215,0),0)),G215+MATCH(TRUE,OFFSET('lista do wyboru'!$G$6:$G$160,G215,0),0),"")</f>
        <v/>
      </c>
    </row>
    <row r="217" spans="1:7" x14ac:dyDescent="0.25">
      <c r="A217" s="46" t="str">
        <f ca="1">IF($G217="","--",INDEX('lista do wyboru'!$B$6:$F$160,$G217,1))</f>
        <v>--</v>
      </c>
      <c r="B217" s="46" t="str">
        <f ca="1">IF($G217="","--",INDEX('lista do wyboru'!$B$6:$F$160,$G217,2))</f>
        <v>--</v>
      </c>
      <c r="C217" s="46" t="str">
        <f ca="1">IF($G217="","--",INDEX('lista do wyboru'!$B$6:$F$160,$G217,4))</f>
        <v>--</v>
      </c>
      <c r="D217" s="47" t="str">
        <f ca="1">IF($G217="","--",INDEX('lista do wyboru'!$B$6:$F$160,$G217,5))</f>
        <v>--</v>
      </c>
      <c r="E217" s="47">
        <f t="shared" ca="1" si="3"/>
        <v>0</v>
      </c>
      <c r="G217" s="44" t="str">
        <f ca="1">IF(FALSE = ISERROR(MATCH(TRUE,OFFSET('lista do wyboru'!$G$6:$G$160,G216,0),0)),G216+MATCH(TRUE,OFFSET('lista do wyboru'!$G$6:$G$160,G216,0),0),"")</f>
        <v/>
      </c>
    </row>
    <row r="218" spans="1:7" x14ac:dyDescent="0.25">
      <c r="A218" s="46" t="str">
        <f ca="1">IF($G218="","--",INDEX('lista do wyboru'!$B$6:$F$160,$G218,1))</f>
        <v>--</v>
      </c>
      <c r="B218" s="46" t="str">
        <f ca="1">IF($G218="","--",INDEX('lista do wyboru'!$B$6:$F$160,$G218,2))</f>
        <v>--</v>
      </c>
      <c r="C218" s="46" t="str">
        <f ca="1">IF($G218="","--",INDEX('lista do wyboru'!$B$6:$F$160,$G218,4))</f>
        <v>--</v>
      </c>
      <c r="D218" s="47" t="str">
        <f ca="1">IF($G218="","--",INDEX('lista do wyboru'!$B$6:$F$160,$G218,5))</f>
        <v>--</v>
      </c>
      <c r="E218" s="47">
        <f t="shared" ca="1" si="3"/>
        <v>0</v>
      </c>
      <c r="G218" s="44" t="str">
        <f ca="1">IF(FALSE = ISERROR(MATCH(TRUE,OFFSET('lista do wyboru'!$G$6:$G$160,G217,0),0)),G217+MATCH(TRUE,OFFSET('lista do wyboru'!$G$6:$G$160,G217,0),0),"")</f>
        <v/>
      </c>
    </row>
    <row r="219" spans="1:7" x14ac:dyDescent="0.25">
      <c r="A219" s="46" t="str">
        <f ca="1">IF($G219="","--",INDEX('lista do wyboru'!$B$6:$F$160,$G219,1))</f>
        <v>--</v>
      </c>
      <c r="B219" s="46" t="str">
        <f ca="1">IF($G219="","--",INDEX('lista do wyboru'!$B$6:$F$160,$G219,2))</f>
        <v>--</v>
      </c>
      <c r="C219" s="46" t="str">
        <f ca="1">IF($G219="","--",INDEX('lista do wyboru'!$B$6:$F$160,$G219,4))</f>
        <v>--</v>
      </c>
      <c r="D219" s="47" t="str">
        <f ca="1">IF($G219="","--",INDEX('lista do wyboru'!$B$6:$F$160,$G219,5))</f>
        <v>--</v>
      </c>
      <c r="E219" s="47">
        <f t="shared" ca="1" si="3"/>
        <v>0</v>
      </c>
      <c r="G219" s="44" t="str">
        <f ca="1">IF(FALSE = ISERROR(MATCH(TRUE,OFFSET('lista do wyboru'!$G$6:$G$160,G218,0),0)),G218+MATCH(TRUE,OFFSET('lista do wyboru'!$G$6:$G$160,G218,0),0),"")</f>
        <v/>
      </c>
    </row>
    <row r="220" spans="1:7" x14ac:dyDescent="0.25">
      <c r="A220" s="46" t="str">
        <f ca="1">IF($G220="","--",INDEX('lista do wyboru'!$B$6:$F$160,$G220,1))</f>
        <v>--</v>
      </c>
      <c r="B220" s="46" t="str">
        <f ca="1">IF($G220="","--",INDEX('lista do wyboru'!$B$6:$F$160,$G220,2))</f>
        <v>--</v>
      </c>
      <c r="C220" s="46" t="str">
        <f ca="1">IF($G220="","--",INDEX('lista do wyboru'!$B$6:$F$160,$G220,4))</f>
        <v>--</v>
      </c>
      <c r="D220" s="47" t="str">
        <f ca="1">IF($G220="","--",INDEX('lista do wyboru'!$B$6:$F$160,$G220,5))</f>
        <v>--</v>
      </c>
      <c r="E220" s="47">
        <f t="shared" ca="1" si="3"/>
        <v>0</v>
      </c>
      <c r="G220" s="44" t="str">
        <f ca="1">IF(FALSE = ISERROR(MATCH(TRUE,OFFSET('lista do wyboru'!$G$6:$G$160,G219,0),0)),G219+MATCH(TRUE,OFFSET('lista do wyboru'!$G$6:$G$160,G219,0),0),"")</f>
        <v/>
      </c>
    </row>
    <row r="221" spans="1:7" x14ac:dyDescent="0.25">
      <c r="A221" s="46" t="str">
        <f ca="1">IF($G221="","--",INDEX('lista do wyboru'!$B$6:$F$160,$G221,1))</f>
        <v>--</v>
      </c>
      <c r="B221" s="46" t="str">
        <f ca="1">IF($G221="","--",INDEX('lista do wyboru'!$B$6:$F$160,$G221,2))</f>
        <v>--</v>
      </c>
      <c r="C221" s="46" t="str">
        <f ca="1">IF($G221="","--",INDEX('lista do wyboru'!$B$6:$F$160,$G221,4))</f>
        <v>--</v>
      </c>
      <c r="D221" s="47" t="str">
        <f ca="1">IF($G221="","--",INDEX('lista do wyboru'!$B$6:$F$160,$G221,5))</f>
        <v>--</v>
      </c>
      <c r="E221" s="47">
        <f t="shared" ca="1" si="3"/>
        <v>0</v>
      </c>
      <c r="G221" s="44" t="str">
        <f ca="1">IF(FALSE = ISERROR(MATCH(TRUE,OFFSET('lista do wyboru'!$G$6:$G$160,G220,0),0)),G220+MATCH(TRUE,OFFSET('lista do wyboru'!$G$6:$G$160,G220,0),0),"")</f>
        <v/>
      </c>
    </row>
    <row r="222" spans="1:7" x14ac:dyDescent="0.25">
      <c r="A222" s="46" t="str">
        <f ca="1">IF($G222="","--",INDEX('lista do wyboru'!$B$6:$F$160,$G222,1))</f>
        <v>--</v>
      </c>
      <c r="B222" s="46" t="str">
        <f ca="1">IF($G222="","--",INDEX('lista do wyboru'!$B$6:$F$160,$G222,2))</f>
        <v>--</v>
      </c>
      <c r="C222" s="46" t="str">
        <f ca="1">IF($G222="","--",INDEX('lista do wyboru'!$B$6:$F$160,$G222,4))</f>
        <v>--</v>
      </c>
      <c r="D222" s="47" t="str">
        <f ca="1">IF($G222="","--",INDEX('lista do wyboru'!$B$6:$F$160,$G222,5))</f>
        <v>--</v>
      </c>
      <c r="E222" s="47">
        <f t="shared" ca="1" si="3"/>
        <v>0</v>
      </c>
      <c r="G222" s="44" t="str">
        <f ca="1">IF(FALSE = ISERROR(MATCH(TRUE,OFFSET('lista do wyboru'!$G$6:$G$160,G221,0),0)),G221+MATCH(TRUE,OFFSET('lista do wyboru'!$G$6:$G$160,G221,0),0),"")</f>
        <v/>
      </c>
    </row>
    <row r="223" spans="1:7" x14ac:dyDescent="0.25">
      <c r="A223" s="46" t="str">
        <f ca="1">IF($G223="","--",INDEX('lista do wyboru'!$B$6:$F$160,$G223,1))</f>
        <v>--</v>
      </c>
      <c r="B223" s="46" t="str">
        <f ca="1">IF($G223="","--",INDEX('lista do wyboru'!$B$6:$F$160,$G223,2))</f>
        <v>--</v>
      </c>
      <c r="C223" s="46" t="str">
        <f ca="1">IF($G223="","--",INDEX('lista do wyboru'!$B$6:$F$160,$G223,4))</f>
        <v>--</v>
      </c>
      <c r="D223" s="47" t="str">
        <f ca="1">IF($G223="","--",INDEX('lista do wyboru'!$B$6:$F$160,$G223,5))</f>
        <v>--</v>
      </c>
      <c r="E223" s="47">
        <f t="shared" ca="1" si="3"/>
        <v>0</v>
      </c>
      <c r="G223" s="44" t="str">
        <f ca="1">IF(FALSE = ISERROR(MATCH(TRUE,OFFSET('lista do wyboru'!$G$6:$G$160,G222,0),0)),G222+MATCH(TRUE,OFFSET('lista do wyboru'!$G$6:$G$160,G222,0),0),"")</f>
        <v/>
      </c>
    </row>
    <row r="224" spans="1:7" x14ac:dyDescent="0.25">
      <c r="A224" s="46" t="str">
        <f ca="1">IF($G224="","--",INDEX('lista do wyboru'!$B$6:$F$160,$G224,1))</f>
        <v>--</v>
      </c>
      <c r="B224" s="46" t="str">
        <f ca="1">IF($G224="","--",INDEX('lista do wyboru'!$B$6:$F$160,$G224,2))</f>
        <v>--</v>
      </c>
      <c r="C224" s="46" t="str">
        <f ca="1">IF($G224="","--",INDEX('lista do wyboru'!$B$6:$F$160,$G224,4))</f>
        <v>--</v>
      </c>
      <c r="D224" s="47" t="str">
        <f ca="1">IF($G224="","--",INDEX('lista do wyboru'!$B$6:$F$160,$G224,5))</f>
        <v>--</v>
      </c>
      <c r="E224" s="47">
        <f t="shared" ca="1" si="3"/>
        <v>0</v>
      </c>
      <c r="G224" s="44" t="str">
        <f ca="1">IF(FALSE = ISERROR(MATCH(TRUE,OFFSET('lista do wyboru'!$G$6:$G$160,G223,0),0)),G223+MATCH(TRUE,OFFSET('lista do wyboru'!$G$6:$G$160,G223,0),0),"")</f>
        <v/>
      </c>
    </row>
    <row r="225" spans="1:7" x14ac:dyDescent="0.25">
      <c r="A225" s="46" t="str">
        <f ca="1">IF($G225="","--",INDEX('lista do wyboru'!$B$6:$F$160,$G225,1))</f>
        <v>--</v>
      </c>
      <c r="B225" s="46" t="str">
        <f ca="1">IF($G225="","--",INDEX('lista do wyboru'!$B$6:$F$160,$G225,2))</f>
        <v>--</v>
      </c>
      <c r="C225" s="46" t="str">
        <f ca="1">IF($G225="","--",INDEX('lista do wyboru'!$B$6:$F$160,$G225,4))</f>
        <v>--</v>
      </c>
      <c r="D225" s="47" t="str">
        <f ca="1">IF($G225="","--",INDEX('lista do wyboru'!$B$6:$F$160,$G225,5))</f>
        <v>--</v>
      </c>
      <c r="E225" s="47">
        <f t="shared" ca="1" si="3"/>
        <v>0</v>
      </c>
      <c r="G225" s="44" t="str">
        <f ca="1">IF(FALSE = ISERROR(MATCH(TRUE,OFFSET('lista do wyboru'!$G$6:$G$160,G224,0),0)),G224+MATCH(TRUE,OFFSET('lista do wyboru'!$G$6:$G$160,G224,0),0),"")</f>
        <v/>
      </c>
    </row>
    <row r="226" spans="1:7" x14ac:dyDescent="0.25">
      <c r="A226" s="46" t="str">
        <f ca="1">IF($G226="","--",INDEX('lista do wyboru'!$B$6:$F$160,$G226,1))</f>
        <v>--</v>
      </c>
      <c r="B226" s="46" t="str">
        <f ca="1">IF($G226="","--",INDEX('lista do wyboru'!$B$6:$F$160,$G226,2))</f>
        <v>--</v>
      </c>
      <c r="C226" s="46" t="str">
        <f ca="1">IF($G226="","--",INDEX('lista do wyboru'!$B$6:$F$160,$G226,4))</f>
        <v>--</v>
      </c>
      <c r="D226" s="47" t="str">
        <f ca="1">IF($G226="","--",INDEX('lista do wyboru'!$B$6:$F$160,$G226,5))</f>
        <v>--</v>
      </c>
      <c r="E226" s="47">
        <f t="shared" ca="1" si="3"/>
        <v>0</v>
      </c>
      <c r="G226" s="44" t="str">
        <f ca="1">IF(FALSE = ISERROR(MATCH(TRUE,OFFSET('lista do wyboru'!$G$6:$G$160,G225,0),0)),G225+MATCH(TRUE,OFFSET('lista do wyboru'!$G$6:$G$160,G225,0),0),"")</f>
        <v/>
      </c>
    </row>
    <row r="227" spans="1:7" x14ac:dyDescent="0.25">
      <c r="A227" s="46" t="str">
        <f ca="1">IF($G227="","--",INDEX('lista do wyboru'!$B$6:$F$160,$G227,1))</f>
        <v>--</v>
      </c>
      <c r="B227" s="46" t="str">
        <f ca="1">IF($G227="","--",INDEX('lista do wyboru'!$B$6:$F$160,$G227,2))</f>
        <v>--</v>
      </c>
      <c r="C227" s="46" t="str">
        <f ca="1">IF($G227="","--",INDEX('lista do wyboru'!$B$6:$F$160,$G227,4))</f>
        <v>--</v>
      </c>
      <c r="D227" s="47" t="str">
        <f ca="1">IF($G227="","--",INDEX('lista do wyboru'!$B$6:$F$160,$G227,5))</f>
        <v>--</v>
      </c>
      <c r="E227" s="47">
        <f t="shared" ca="1" si="3"/>
        <v>0</v>
      </c>
      <c r="G227" s="44" t="str">
        <f ca="1">IF(FALSE = ISERROR(MATCH(TRUE,OFFSET('lista do wyboru'!$G$6:$G$160,G226,0),0)),G226+MATCH(TRUE,OFFSET('lista do wyboru'!$G$6:$G$160,G226,0),0),"")</f>
        <v/>
      </c>
    </row>
    <row r="228" spans="1:7" x14ac:dyDescent="0.25">
      <c r="A228" s="46" t="str">
        <f ca="1">IF($G228="","--",INDEX('lista do wyboru'!$B$6:$F$160,$G228,1))</f>
        <v>--</v>
      </c>
      <c r="B228" s="46" t="str">
        <f ca="1">IF($G228="","--",INDEX('lista do wyboru'!$B$6:$F$160,$G228,2))</f>
        <v>--</v>
      </c>
      <c r="C228" s="46" t="str">
        <f ca="1">IF($G228="","--",INDEX('lista do wyboru'!$B$6:$F$160,$G228,4))</f>
        <v>--</v>
      </c>
      <c r="D228" s="47" t="str">
        <f ca="1">IF($G228="","--",INDEX('lista do wyboru'!$B$6:$F$160,$G228,5))</f>
        <v>--</v>
      </c>
      <c r="E228" s="47">
        <f t="shared" ca="1" si="3"/>
        <v>0</v>
      </c>
      <c r="G228" s="44" t="str">
        <f ca="1">IF(FALSE = ISERROR(MATCH(TRUE,OFFSET('lista do wyboru'!$G$6:$G$160,G227,0),0)),G227+MATCH(TRUE,OFFSET('lista do wyboru'!$G$6:$G$160,G227,0),0),"")</f>
        <v/>
      </c>
    </row>
    <row r="229" spans="1:7" x14ac:dyDescent="0.25">
      <c r="A229" s="46" t="str">
        <f ca="1">IF($G229="","--",INDEX('lista do wyboru'!$B$6:$F$160,$G229,1))</f>
        <v>--</v>
      </c>
      <c r="B229" s="46" t="str">
        <f ca="1">IF($G229="","--",INDEX('lista do wyboru'!$B$6:$F$160,$G229,2))</f>
        <v>--</v>
      </c>
      <c r="C229" s="46" t="str">
        <f ca="1">IF($G229="","--",INDEX('lista do wyboru'!$B$6:$F$160,$G229,4))</f>
        <v>--</v>
      </c>
      <c r="D229" s="47" t="str">
        <f ca="1">IF($G229="","--",INDEX('lista do wyboru'!$B$6:$F$160,$G229,5))</f>
        <v>--</v>
      </c>
      <c r="E229" s="47">
        <f t="shared" ca="1" si="3"/>
        <v>0</v>
      </c>
      <c r="G229" s="44" t="str">
        <f ca="1">IF(FALSE = ISERROR(MATCH(TRUE,OFFSET('lista do wyboru'!$G$6:$G$160,G228,0),0)),G228+MATCH(TRUE,OFFSET('lista do wyboru'!$G$6:$G$160,G228,0),0),"")</f>
        <v/>
      </c>
    </row>
    <row r="230" spans="1:7" x14ac:dyDescent="0.25">
      <c r="A230" s="46" t="str">
        <f ca="1">IF($G230="","--",INDEX('lista do wyboru'!$B$6:$F$160,$G230,1))</f>
        <v>--</v>
      </c>
      <c r="B230" s="46" t="str">
        <f ca="1">IF($G230="","--",INDEX('lista do wyboru'!$B$6:$F$160,$G230,2))</f>
        <v>--</v>
      </c>
      <c r="C230" s="46" t="str">
        <f ca="1">IF($G230="","--",INDEX('lista do wyboru'!$B$6:$F$160,$G230,4))</f>
        <v>--</v>
      </c>
      <c r="D230" s="47" t="str">
        <f ca="1">IF($G230="","--",INDEX('lista do wyboru'!$B$6:$F$160,$G230,5))</f>
        <v>--</v>
      </c>
      <c r="E230" s="47">
        <f t="shared" ca="1" si="3"/>
        <v>0</v>
      </c>
      <c r="G230" s="44" t="str">
        <f ca="1">IF(FALSE = ISERROR(MATCH(TRUE,OFFSET('lista do wyboru'!$G$6:$G$160,G229,0),0)),G229+MATCH(TRUE,OFFSET('lista do wyboru'!$G$6:$G$160,G229,0),0),"")</f>
        <v/>
      </c>
    </row>
    <row r="231" spans="1:7" x14ac:dyDescent="0.25">
      <c r="A231" s="46" t="str">
        <f ca="1">IF($G231="","--",INDEX('lista do wyboru'!$B$6:$F$160,$G231,1))</f>
        <v>--</v>
      </c>
      <c r="B231" s="46" t="str">
        <f ca="1">IF($G231="","--",INDEX('lista do wyboru'!$B$6:$F$160,$G231,2))</f>
        <v>--</v>
      </c>
      <c r="C231" s="46" t="str">
        <f ca="1">IF($G231="","--",INDEX('lista do wyboru'!$B$6:$F$160,$G231,4))</f>
        <v>--</v>
      </c>
      <c r="D231" s="47" t="str">
        <f ca="1">IF($G231="","--",INDEX('lista do wyboru'!$B$6:$F$160,$G231,5))</f>
        <v>--</v>
      </c>
      <c r="E231" s="47">
        <f t="shared" ca="1" si="3"/>
        <v>0</v>
      </c>
      <c r="G231" s="44" t="str">
        <f ca="1">IF(FALSE = ISERROR(MATCH(TRUE,OFFSET('lista do wyboru'!$G$6:$G$160,G230,0),0)),G230+MATCH(TRUE,OFFSET('lista do wyboru'!$G$6:$G$160,G230,0),0),"")</f>
        <v/>
      </c>
    </row>
    <row r="232" spans="1:7" x14ac:dyDescent="0.25">
      <c r="A232" s="46" t="str">
        <f ca="1">IF($G232="","--",INDEX('lista do wyboru'!$B$6:$F$160,$G232,1))</f>
        <v>--</v>
      </c>
      <c r="B232" s="46" t="str">
        <f ca="1">IF($G232="","--",INDEX('lista do wyboru'!$B$6:$F$160,$G232,2))</f>
        <v>--</v>
      </c>
      <c r="C232" s="46" t="str">
        <f ca="1">IF($G232="","--",INDEX('lista do wyboru'!$B$6:$F$160,$G232,4))</f>
        <v>--</v>
      </c>
      <c r="D232" s="47" t="str">
        <f ca="1">IF($G232="","--",INDEX('lista do wyboru'!$B$6:$F$160,$G232,5))</f>
        <v>--</v>
      </c>
      <c r="E232" s="47">
        <f t="shared" ca="1" si="3"/>
        <v>0</v>
      </c>
      <c r="G232" s="44" t="str">
        <f ca="1">IF(FALSE = ISERROR(MATCH(TRUE,OFFSET('lista do wyboru'!$G$6:$G$160,G231,0),0)),G231+MATCH(TRUE,OFFSET('lista do wyboru'!$G$6:$G$160,G231,0),0),"")</f>
        <v/>
      </c>
    </row>
    <row r="233" spans="1:7" x14ac:dyDescent="0.25">
      <c r="A233" s="46" t="str">
        <f ca="1">IF($G233="","--",INDEX('lista do wyboru'!$B$6:$F$160,$G233,1))</f>
        <v>--</v>
      </c>
      <c r="B233" s="46" t="str">
        <f ca="1">IF($G233="","--",INDEX('lista do wyboru'!$B$6:$F$160,$G233,2))</f>
        <v>--</v>
      </c>
      <c r="C233" s="46" t="str">
        <f ca="1">IF($G233="","--",INDEX('lista do wyboru'!$B$6:$F$160,$G233,4))</f>
        <v>--</v>
      </c>
      <c r="D233" s="47" t="str">
        <f ca="1">IF($G233="","--",INDEX('lista do wyboru'!$B$6:$F$160,$G233,5))</f>
        <v>--</v>
      </c>
      <c r="E233" s="47">
        <f t="shared" ca="1" si="3"/>
        <v>0</v>
      </c>
      <c r="G233" s="44" t="str">
        <f ca="1">IF(FALSE = ISERROR(MATCH(TRUE,OFFSET('lista do wyboru'!$G$6:$G$160,G232,0),0)),G232+MATCH(TRUE,OFFSET('lista do wyboru'!$G$6:$G$160,G232,0),0),"")</f>
        <v/>
      </c>
    </row>
    <row r="234" spans="1:7" x14ac:dyDescent="0.25">
      <c r="A234" s="46" t="str">
        <f ca="1">IF($G234="","--",INDEX('lista do wyboru'!$B$6:$F$160,$G234,1))</f>
        <v>--</v>
      </c>
      <c r="B234" s="46" t="str">
        <f ca="1">IF($G234="","--",INDEX('lista do wyboru'!$B$6:$F$160,$G234,2))</f>
        <v>--</v>
      </c>
      <c r="C234" s="46" t="str">
        <f ca="1">IF($G234="","--",INDEX('lista do wyboru'!$B$6:$F$160,$G234,4))</f>
        <v>--</v>
      </c>
      <c r="D234" s="47" t="str">
        <f ca="1">IF($G234="","--",INDEX('lista do wyboru'!$B$6:$F$160,$G234,5))</f>
        <v>--</v>
      </c>
      <c r="E234" s="47">
        <f t="shared" ca="1" si="3"/>
        <v>0</v>
      </c>
      <c r="G234" s="44" t="str">
        <f ca="1">IF(FALSE = ISERROR(MATCH(TRUE,OFFSET('lista do wyboru'!$G$6:$G$160,G233,0),0)),G233+MATCH(TRUE,OFFSET('lista do wyboru'!$G$6:$G$160,G233,0),0),"")</f>
        <v/>
      </c>
    </row>
    <row r="235" spans="1:7" x14ac:dyDescent="0.25">
      <c r="A235" s="46" t="str">
        <f ca="1">IF($G235="","--",INDEX('lista do wyboru'!$B$6:$F$160,$G235,1))</f>
        <v>--</v>
      </c>
      <c r="B235" s="46" t="str">
        <f ca="1">IF($G235="","--",INDEX('lista do wyboru'!$B$6:$F$160,$G235,2))</f>
        <v>--</v>
      </c>
      <c r="C235" s="46" t="str">
        <f ca="1">IF($G235="","--",INDEX('lista do wyboru'!$B$6:$F$160,$G235,4))</f>
        <v>--</v>
      </c>
      <c r="D235" s="47" t="str">
        <f ca="1">IF($G235="","--",INDEX('lista do wyboru'!$B$6:$F$160,$G235,5))</f>
        <v>--</v>
      </c>
      <c r="E235" s="47">
        <f t="shared" ca="1" si="3"/>
        <v>0</v>
      </c>
      <c r="G235" s="44" t="str">
        <f ca="1">IF(FALSE = ISERROR(MATCH(TRUE,OFFSET('lista do wyboru'!$G$6:$G$160,G234,0),0)),G234+MATCH(TRUE,OFFSET('lista do wyboru'!$G$6:$G$160,G234,0),0),"")</f>
        <v/>
      </c>
    </row>
    <row r="236" spans="1:7" x14ac:dyDescent="0.25">
      <c r="A236" s="46" t="str">
        <f ca="1">IF($G236="","--",INDEX('lista do wyboru'!$B$6:$F$160,$G236,1))</f>
        <v>--</v>
      </c>
      <c r="B236" s="46" t="str">
        <f ca="1">IF($G236="","--",INDEX('lista do wyboru'!$B$6:$F$160,$G236,2))</f>
        <v>--</v>
      </c>
      <c r="C236" s="46" t="str">
        <f ca="1">IF($G236="","--",INDEX('lista do wyboru'!$B$6:$F$160,$G236,4))</f>
        <v>--</v>
      </c>
      <c r="D236" s="47" t="str">
        <f ca="1">IF($G236="","--",INDEX('lista do wyboru'!$B$6:$F$160,$G236,5))</f>
        <v>--</v>
      </c>
      <c r="E236" s="47">
        <f t="shared" ca="1" si="3"/>
        <v>0</v>
      </c>
      <c r="G236" s="44" t="str">
        <f ca="1">IF(FALSE = ISERROR(MATCH(TRUE,OFFSET('lista do wyboru'!$G$6:$G$160,G235,0),0)),G235+MATCH(TRUE,OFFSET('lista do wyboru'!$G$6:$G$160,G235,0),0),"")</f>
        <v/>
      </c>
    </row>
    <row r="237" spans="1:7" x14ac:dyDescent="0.25">
      <c r="A237" s="46" t="str">
        <f ca="1">IF($G237="","--",INDEX('lista do wyboru'!$B$6:$F$160,$G237,1))</f>
        <v>--</v>
      </c>
      <c r="B237" s="46" t="str">
        <f ca="1">IF($G237="","--",INDEX('lista do wyboru'!$B$6:$F$160,$G237,2))</f>
        <v>--</v>
      </c>
      <c r="C237" s="46" t="str">
        <f ca="1">IF($G237="","--",INDEX('lista do wyboru'!$B$6:$F$160,$G237,4))</f>
        <v>--</v>
      </c>
      <c r="D237" s="47" t="str">
        <f ca="1">IF($G237="","--",INDEX('lista do wyboru'!$B$6:$F$160,$G237,5))</f>
        <v>--</v>
      </c>
      <c r="E237" s="47">
        <f t="shared" ca="1" si="3"/>
        <v>0</v>
      </c>
      <c r="G237" s="44" t="str">
        <f ca="1">IF(FALSE = ISERROR(MATCH(TRUE,OFFSET('lista do wyboru'!$G$6:$G$160,G236,0),0)),G236+MATCH(TRUE,OFFSET('lista do wyboru'!$G$6:$G$160,G236,0),0),"")</f>
        <v/>
      </c>
    </row>
    <row r="238" spans="1:7" x14ac:dyDescent="0.25">
      <c r="A238" s="46" t="str">
        <f ca="1">IF($G238="","--",INDEX('lista do wyboru'!$B$6:$F$160,$G238,1))</f>
        <v>--</v>
      </c>
      <c r="B238" s="46" t="str">
        <f ca="1">IF($G238="","--",INDEX('lista do wyboru'!$B$6:$F$160,$G238,2))</f>
        <v>--</v>
      </c>
      <c r="C238" s="46" t="str">
        <f ca="1">IF($G238="","--",INDEX('lista do wyboru'!$B$6:$F$160,$G238,4))</f>
        <v>--</v>
      </c>
      <c r="D238" s="47" t="str">
        <f ca="1">IF($G238="","--",INDEX('lista do wyboru'!$B$6:$F$160,$G238,5))</f>
        <v>--</v>
      </c>
      <c r="E238" s="47">
        <f t="shared" ca="1" si="3"/>
        <v>0</v>
      </c>
      <c r="G238" s="44" t="str">
        <f ca="1">IF(FALSE = ISERROR(MATCH(TRUE,OFFSET('lista do wyboru'!$G$6:$G$160,G237,0),0)),G237+MATCH(TRUE,OFFSET('lista do wyboru'!$G$6:$G$160,G237,0),0),"")</f>
        <v/>
      </c>
    </row>
    <row r="239" spans="1:7" x14ac:dyDescent="0.25">
      <c r="A239" s="46" t="str">
        <f ca="1">IF($G239="","--",INDEX('lista do wyboru'!$B$6:$F$160,$G239,1))</f>
        <v>--</v>
      </c>
      <c r="B239" s="46" t="str">
        <f ca="1">IF($G239="","--",INDEX('lista do wyboru'!$B$6:$F$160,$G239,2))</f>
        <v>--</v>
      </c>
      <c r="C239" s="46" t="str">
        <f ca="1">IF($G239="","--",INDEX('lista do wyboru'!$B$6:$F$160,$G239,4))</f>
        <v>--</v>
      </c>
      <c r="D239" s="47" t="str">
        <f ca="1">IF($G239="","--",INDEX('lista do wyboru'!$B$6:$F$160,$G239,5))</f>
        <v>--</v>
      </c>
      <c r="E239" s="47">
        <f t="shared" ca="1" si="3"/>
        <v>0</v>
      </c>
      <c r="G239" s="44" t="str">
        <f ca="1">IF(FALSE = ISERROR(MATCH(TRUE,OFFSET('lista do wyboru'!$G$6:$G$160,G238,0),0)),G238+MATCH(TRUE,OFFSET('lista do wyboru'!$G$6:$G$160,G238,0),0),"")</f>
        <v/>
      </c>
    </row>
    <row r="240" spans="1:7" x14ac:dyDescent="0.25">
      <c r="A240" s="46" t="str">
        <f ca="1">IF($G240="","--",INDEX('lista do wyboru'!$B$6:$F$160,$G240,1))</f>
        <v>--</v>
      </c>
      <c r="B240" s="46" t="str">
        <f ca="1">IF($G240="","--",INDEX('lista do wyboru'!$B$6:$F$160,$G240,2))</f>
        <v>--</v>
      </c>
      <c r="C240" s="46" t="str">
        <f ca="1">IF($G240="","--",INDEX('lista do wyboru'!$B$6:$F$160,$G240,4))</f>
        <v>--</v>
      </c>
      <c r="D240" s="47" t="str">
        <f ca="1">IF($G240="","--",INDEX('lista do wyboru'!$B$6:$F$160,$G240,5))</f>
        <v>--</v>
      </c>
      <c r="E240" s="47">
        <f t="shared" ca="1" si="3"/>
        <v>0</v>
      </c>
      <c r="G240" s="44" t="str">
        <f ca="1">IF(FALSE = ISERROR(MATCH(TRUE,OFFSET('lista do wyboru'!$G$6:$G$160,G239,0),0)),G239+MATCH(TRUE,OFFSET('lista do wyboru'!$G$6:$G$160,G239,0),0),"")</f>
        <v/>
      </c>
    </row>
    <row r="241" spans="1:7" x14ac:dyDescent="0.25">
      <c r="A241" s="46" t="str">
        <f ca="1">IF($G241="","--",INDEX('lista do wyboru'!$B$6:$F$160,$G241,1))</f>
        <v>--</v>
      </c>
      <c r="B241" s="46" t="str">
        <f ca="1">IF($G241="","--",INDEX('lista do wyboru'!$B$6:$F$160,$G241,2))</f>
        <v>--</v>
      </c>
      <c r="C241" s="46" t="str">
        <f ca="1">IF($G241="","--",INDEX('lista do wyboru'!$B$6:$F$160,$G241,4))</f>
        <v>--</v>
      </c>
      <c r="D241" s="47" t="str">
        <f ca="1">IF($G241="","--",INDEX('lista do wyboru'!$B$6:$F$160,$G241,5))</f>
        <v>--</v>
      </c>
      <c r="E241" s="47">
        <f t="shared" ca="1" si="3"/>
        <v>0</v>
      </c>
      <c r="G241" s="44" t="str">
        <f ca="1">IF(FALSE = ISERROR(MATCH(TRUE,OFFSET('lista do wyboru'!$G$6:$G$160,G240,0),0)),G240+MATCH(TRUE,OFFSET('lista do wyboru'!$G$6:$G$160,G240,0),0),"")</f>
        <v/>
      </c>
    </row>
    <row r="242" spans="1:7" x14ac:dyDescent="0.25">
      <c r="A242" s="46" t="str">
        <f ca="1">IF($G242="","--",INDEX('lista do wyboru'!$B$6:$F$160,$G242,1))</f>
        <v>--</v>
      </c>
      <c r="B242" s="46" t="str">
        <f ca="1">IF($G242="","--",INDEX('lista do wyboru'!$B$6:$F$160,$G242,2))</f>
        <v>--</v>
      </c>
      <c r="C242" s="46" t="str">
        <f ca="1">IF($G242="","--",INDEX('lista do wyboru'!$B$6:$F$160,$G242,4))</f>
        <v>--</v>
      </c>
      <c r="D242" s="47" t="str">
        <f ca="1">IF($G242="","--",INDEX('lista do wyboru'!$B$6:$F$160,$G242,5))</f>
        <v>--</v>
      </c>
      <c r="E242" s="47">
        <f t="shared" ca="1" si="3"/>
        <v>0</v>
      </c>
      <c r="G242" s="44" t="str">
        <f ca="1">IF(FALSE = ISERROR(MATCH(TRUE,OFFSET('lista do wyboru'!$G$6:$G$160,G241,0),0)),G241+MATCH(TRUE,OFFSET('lista do wyboru'!$G$6:$G$160,G241,0),0),"")</f>
        <v/>
      </c>
    </row>
    <row r="243" spans="1:7" x14ac:dyDescent="0.25">
      <c r="A243" s="46" t="str">
        <f ca="1">IF($G243="","--",INDEX('lista do wyboru'!$B$6:$F$160,$G243,1))</f>
        <v>--</v>
      </c>
      <c r="B243" s="46" t="str">
        <f ca="1">IF($G243="","--",INDEX('lista do wyboru'!$B$6:$F$160,$G243,2))</f>
        <v>--</v>
      </c>
      <c r="C243" s="46" t="str">
        <f ca="1">IF($G243="","--",INDEX('lista do wyboru'!$B$6:$F$160,$G243,4))</f>
        <v>--</v>
      </c>
      <c r="D243" s="47" t="str">
        <f ca="1">IF($G243="","--",INDEX('lista do wyboru'!$B$6:$F$160,$G243,5))</f>
        <v>--</v>
      </c>
      <c r="E243" s="47">
        <f t="shared" ca="1" si="3"/>
        <v>0</v>
      </c>
      <c r="G243" s="44" t="str">
        <f ca="1">IF(FALSE = ISERROR(MATCH(TRUE,OFFSET('lista do wyboru'!$G$6:$G$160,G242,0),0)),G242+MATCH(TRUE,OFFSET('lista do wyboru'!$G$6:$G$160,G242,0),0),"")</f>
        <v/>
      </c>
    </row>
    <row r="244" spans="1:7" x14ac:dyDescent="0.25">
      <c r="A244" s="46" t="str">
        <f ca="1">IF($G244="","--",INDEX('lista do wyboru'!$B$6:$F$160,$G244,1))</f>
        <v>--</v>
      </c>
      <c r="B244" s="46" t="str">
        <f ca="1">IF($G244="","--",INDEX('lista do wyboru'!$B$6:$F$160,$G244,2))</f>
        <v>--</v>
      </c>
      <c r="C244" s="46" t="str">
        <f ca="1">IF($G244="","--",INDEX('lista do wyboru'!$B$6:$F$160,$G244,4))</f>
        <v>--</v>
      </c>
      <c r="D244" s="47" t="str">
        <f ca="1">IF($G244="","--",INDEX('lista do wyboru'!$B$6:$F$160,$G244,5))</f>
        <v>--</v>
      </c>
      <c r="E244" s="47">
        <f t="shared" ca="1" si="3"/>
        <v>0</v>
      </c>
      <c r="G244" s="44" t="str">
        <f ca="1">IF(FALSE = ISERROR(MATCH(TRUE,OFFSET('lista do wyboru'!$G$6:$G$160,G243,0),0)),G243+MATCH(TRUE,OFFSET('lista do wyboru'!$G$6:$G$160,G243,0),0),"")</f>
        <v/>
      </c>
    </row>
    <row r="245" spans="1:7" x14ac:dyDescent="0.25">
      <c r="A245" s="46" t="str">
        <f ca="1">IF($G245="","--",INDEX('lista do wyboru'!$B$6:$F$160,$G245,1))</f>
        <v>--</v>
      </c>
      <c r="B245" s="46" t="str">
        <f ca="1">IF($G245="","--",INDEX('lista do wyboru'!$B$6:$F$160,$G245,2))</f>
        <v>--</v>
      </c>
      <c r="C245" s="46" t="str">
        <f ca="1">IF($G245="","--",INDEX('lista do wyboru'!$B$6:$F$160,$G245,4))</f>
        <v>--</v>
      </c>
      <c r="D245" s="47" t="str">
        <f ca="1">IF($G245="","--",INDEX('lista do wyboru'!$B$6:$F$160,$G245,5))</f>
        <v>--</v>
      </c>
      <c r="E245" s="47">
        <f t="shared" ca="1" si="3"/>
        <v>0</v>
      </c>
      <c r="G245" s="44" t="str">
        <f ca="1">IF(FALSE = ISERROR(MATCH(TRUE,OFFSET('lista do wyboru'!$G$6:$G$160,G244,0),0)),G244+MATCH(TRUE,OFFSET('lista do wyboru'!$G$6:$G$160,G244,0),0),"")</f>
        <v/>
      </c>
    </row>
    <row r="246" spans="1:7" x14ac:dyDescent="0.25">
      <c r="A246" s="46" t="str">
        <f ca="1">IF($G246="","--",INDEX('lista do wyboru'!$B$6:$F$160,$G246,1))</f>
        <v>--</v>
      </c>
      <c r="B246" s="46" t="str">
        <f ca="1">IF($G246="","--",INDEX('lista do wyboru'!$B$6:$F$160,$G246,2))</f>
        <v>--</v>
      </c>
      <c r="C246" s="46" t="str">
        <f ca="1">IF($G246="","--",INDEX('lista do wyboru'!$B$6:$F$160,$G246,4))</f>
        <v>--</v>
      </c>
      <c r="D246" s="47" t="str">
        <f ca="1">IF($G246="","--",INDEX('lista do wyboru'!$B$6:$F$160,$G246,5))</f>
        <v>--</v>
      </c>
      <c r="E246" s="47">
        <f t="shared" ca="1" si="3"/>
        <v>0</v>
      </c>
      <c r="G246" s="44" t="str">
        <f ca="1">IF(FALSE = ISERROR(MATCH(TRUE,OFFSET('lista do wyboru'!$G$6:$G$160,G245,0),0)),G245+MATCH(TRUE,OFFSET('lista do wyboru'!$G$6:$G$160,G245,0),0),"")</f>
        <v/>
      </c>
    </row>
    <row r="247" spans="1:7" x14ac:dyDescent="0.25">
      <c r="A247" s="46" t="str">
        <f ca="1">IF($G247="","--",INDEX('lista do wyboru'!$B$6:$F$160,$G247,1))</f>
        <v>--</v>
      </c>
      <c r="B247" s="46" t="str">
        <f ca="1">IF($G247="","--",INDEX('lista do wyboru'!$B$6:$F$160,$G247,2))</f>
        <v>--</v>
      </c>
      <c r="C247" s="46" t="str">
        <f ca="1">IF($G247="","--",INDEX('lista do wyboru'!$B$6:$F$160,$G247,4))</f>
        <v>--</v>
      </c>
      <c r="D247" s="47" t="str">
        <f ca="1">IF($G247="","--",INDEX('lista do wyboru'!$B$6:$F$160,$G247,5))</f>
        <v>--</v>
      </c>
      <c r="E247" s="47">
        <f t="shared" ca="1" si="3"/>
        <v>0</v>
      </c>
      <c r="G247" s="44" t="str">
        <f ca="1">IF(FALSE = ISERROR(MATCH(TRUE,OFFSET('lista do wyboru'!$G$6:$G$160,G246,0),0)),G246+MATCH(TRUE,OFFSET('lista do wyboru'!$G$6:$G$160,G246,0),0),"")</f>
        <v/>
      </c>
    </row>
    <row r="248" spans="1:7" x14ac:dyDescent="0.25">
      <c r="A248" s="46" t="str">
        <f ca="1">IF($G248="","--",INDEX('lista do wyboru'!$B$6:$F$160,$G248,1))</f>
        <v>--</v>
      </c>
      <c r="B248" s="46" t="str">
        <f ca="1">IF($G248="","--",INDEX('lista do wyboru'!$B$6:$F$160,$G248,2))</f>
        <v>--</v>
      </c>
      <c r="C248" s="46" t="str">
        <f ca="1">IF($G248="","--",INDEX('lista do wyboru'!$B$6:$F$160,$G248,4))</f>
        <v>--</v>
      </c>
      <c r="D248" s="47" t="str">
        <f ca="1">IF($G248="","--",INDEX('lista do wyboru'!$B$6:$F$160,$G248,5))</f>
        <v>--</v>
      </c>
      <c r="E248" s="47">
        <f t="shared" ca="1" si="3"/>
        <v>0</v>
      </c>
      <c r="G248" s="44" t="str">
        <f ca="1">IF(FALSE = ISERROR(MATCH(TRUE,OFFSET('lista do wyboru'!$G$6:$G$160,G247,0),0)),G247+MATCH(TRUE,OFFSET('lista do wyboru'!$G$6:$G$160,G247,0),0),"")</f>
        <v/>
      </c>
    </row>
    <row r="249" spans="1:7" x14ac:dyDescent="0.25">
      <c r="A249" s="46" t="str">
        <f ca="1">IF($G249="","--",INDEX('lista do wyboru'!$B$6:$F$160,$G249,1))</f>
        <v>--</v>
      </c>
      <c r="B249" s="46" t="str">
        <f ca="1">IF($G249="","--",INDEX('lista do wyboru'!$B$6:$F$160,$G249,2))</f>
        <v>--</v>
      </c>
      <c r="C249" s="46" t="str">
        <f ca="1">IF($G249="","--",INDEX('lista do wyboru'!$B$6:$F$160,$G249,4))</f>
        <v>--</v>
      </c>
      <c r="D249" s="47" t="str">
        <f ca="1">IF($G249="","--",INDEX('lista do wyboru'!$B$6:$F$160,$G249,5))</f>
        <v>--</v>
      </c>
      <c r="E249" s="47">
        <f t="shared" ca="1" si="3"/>
        <v>0</v>
      </c>
      <c r="G249" s="44" t="str">
        <f ca="1">IF(FALSE = ISERROR(MATCH(TRUE,OFFSET('lista do wyboru'!$G$6:$G$160,G248,0),0)),G248+MATCH(TRUE,OFFSET('lista do wyboru'!$G$6:$G$160,G248,0),0),"")</f>
        <v/>
      </c>
    </row>
    <row r="250" spans="1:7" x14ac:dyDescent="0.25">
      <c r="A250" s="46" t="str">
        <f ca="1">IF($G250="","--",INDEX('lista do wyboru'!$B$6:$F$160,$G250,1))</f>
        <v>--</v>
      </c>
      <c r="B250" s="46" t="str">
        <f ca="1">IF($G250="","--",INDEX('lista do wyboru'!$B$6:$F$160,$G250,2))</f>
        <v>--</v>
      </c>
      <c r="C250" s="46" t="str">
        <f ca="1">IF($G250="","--",INDEX('lista do wyboru'!$B$6:$F$160,$G250,4))</f>
        <v>--</v>
      </c>
      <c r="D250" s="47" t="str">
        <f ca="1">IF($G250="","--",INDEX('lista do wyboru'!$B$6:$F$160,$G250,5))</f>
        <v>--</v>
      </c>
      <c r="E250" s="47">
        <f t="shared" ca="1" si="3"/>
        <v>0</v>
      </c>
      <c r="G250" s="44" t="str">
        <f ca="1">IF(FALSE = ISERROR(MATCH(TRUE,OFFSET('lista do wyboru'!$G$6:$G$160,G249,0),0)),G249+MATCH(TRUE,OFFSET('lista do wyboru'!$G$6:$G$160,G249,0),0),"")</f>
        <v/>
      </c>
    </row>
    <row r="251" spans="1:7" x14ac:dyDescent="0.25">
      <c r="A251" s="46" t="str">
        <f ca="1">IF($G251="","--",INDEX('lista do wyboru'!$B$6:$F$160,$G251,1))</f>
        <v>--</v>
      </c>
      <c r="B251" s="46" t="str">
        <f ca="1">IF($G251="","--",INDEX('lista do wyboru'!$B$6:$F$160,$G251,2))</f>
        <v>--</v>
      </c>
      <c r="C251" s="46" t="str">
        <f ca="1">IF($G251="","--",INDEX('lista do wyboru'!$B$6:$F$160,$G251,4))</f>
        <v>--</v>
      </c>
      <c r="D251" s="47" t="str">
        <f ca="1">IF($G251="","--",INDEX('lista do wyboru'!$B$6:$F$160,$G251,5))</f>
        <v>--</v>
      </c>
      <c r="E251" s="47">
        <f t="shared" ca="1" si="3"/>
        <v>0</v>
      </c>
      <c r="G251" s="44" t="str">
        <f ca="1">IF(FALSE = ISERROR(MATCH(TRUE,OFFSET('lista do wyboru'!$G$6:$G$160,G250,0),0)),G250+MATCH(TRUE,OFFSET('lista do wyboru'!$G$6:$G$160,G250,0),0),"")</f>
        <v/>
      </c>
    </row>
    <row r="252" spans="1:7" x14ac:dyDescent="0.25">
      <c r="A252" s="46" t="str">
        <f ca="1">IF($G252="","--",INDEX('lista do wyboru'!$B$6:$F$160,$G252,1))</f>
        <v>--</v>
      </c>
      <c r="B252" s="46" t="str">
        <f ca="1">IF($G252="","--",INDEX('lista do wyboru'!$B$6:$F$160,$G252,2))</f>
        <v>--</v>
      </c>
      <c r="C252" s="46" t="str">
        <f ca="1">IF($G252="","--",INDEX('lista do wyboru'!$B$6:$F$160,$G252,4))</f>
        <v>--</v>
      </c>
      <c r="D252" s="47" t="str">
        <f ca="1">IF($G252="","--",INDEX('lista do wyboru'!$B$6:$F$160,$G252,5))</f>
        <v>--</v>
      </c>
      <c r="E252" s="47">
        <f t="shared" ca="1" si="3"/>
        <v>0</v>
      </c>
      <c r="G252" s="44" t="str">
        <f ca="1">IF(FALSE = ISERROR(MATCH(TRUE,OFFSET('lista do wyboru'!$G$6:$G$160,G251,0),0)),G251+MATCH(TRUE,OFFSET('lista do wyboru'!$G$6:$G$160,G251,0),0),"")</f>
        <v/>
      </c>
    </row>
    <row r="253" spans="1:7" x14ac:dyDescent="0.25">
      <c r="A253" s="46" t="str">
        <f ca="1">IF($G253="","--",INDEX('lista do wyboru'!$B$6:$F$160,$G253,1))</f>
        <v>--</v>
      </c>
      <c r="B253" s="46" t="str">
        <f ca="1">IF($G253="","--",INDEX('lista do wyboru'!$B$6:$F$160,$G253,2))</f>
        <v>--</v>
      </c>
      <c r="C253" s="46" t="str">
        <f ca="1">IF($G253="","--",INDEX('lista do wyboru'!$B$6:$F$160,$G253,4))</f>
        <v>--</v>
      </c>
      <c r="D253" s="47" t="str">
        <f ca="1">IF($G253="","--",INDEX('lista do wyboru'!$B$6:$F$160,$G253,5))</f>
        <v>--</v>
      </c>
      <c r="E253" s="47">
        <f t="shared" ca="1" si="3"/>
        <v>0</v>
      </c>
      <c r="G253" s="44" t="str">
        <f ca="1">IF(FALSE = ISERROR(MATCH(TRUE,OFFSET('lista do wyboru'!$G$6:$G$160,G252,0),0)),G252+MATCH(TRUE,OFFSET('lista do wyboru'!$G$6:$G$160,G252,0),0),"")</f>
        <v/>
      </c>
    </row>
    <row r="254" spans="1:7" x14ac:dyDescent="0.25">
      <c r="A254" s="46" t="str">
        <f ca="1">IF($G254="","--",INDEX('lista do wyboru'!$B$6:$F$160,$G254,1))</f>
        <v>--</v>
      </c>
      <c r="B254" s="46" t="str">
        <f ca="1">IF($G254="","--",INDEX('lista do wyboru'!$B$6:$F$160,$G254,2))</f>
        <v>--</v>
      </c>
      <c r="C254" s="46" t="str">
        <f ca="1">IF($G254="","--",INDEX('lista do wyboru'!$B$6:$F$160,$G254,4))</f>
        <v>--</v>
      </c>
      <c r="D254" s="47" t="str">
        <f ca="1">IF($G254="","--",INDEX('lista do wyboru'!$B$6:$F$160,$G254,5))</f>
        <v>--</v>
      </c>
      <c r="E254" s="47">
        <f t="shared" ca="1" si="3"/>
        <v>0</v>
      </c>
      <c r="G254" s="44" t="str">
        <f ca="1">IF(FALSE = ISERROR(MATCH(TRUE,OFFSET('lista do wyboru'!$G$6:$G$160,G253,0),0)),G253+MATCH(TRUE,OFFSET('lista do wyboru'!$G$6:$G$160,G253,0),0),"")</f>
        <v/>
      </c>
    </row>
    <row r="255" spans="1:7" x14ac:dyDescent="0.25">
      <c r="A255" s="46" t="str">
        <f ca="1">IF($G255="","--",INDEX('lista do wyboru'!$B$6:$F$160,$G255,1))</f>
        <v>--</v>
      </c>
      <c r="B255" s="46" t="str">
        <f ca="1">IF($G255="","--",INDEX('lista do wyboru'!$B$6:$F$160,$G255,2))</f>
        <v>--</v>
      </c>
      <c r="C255" s="46" t="str">
        <f ca="1">IF($G255="","--",INDEX('lista do wyboru'!$B$6:$F$160,$G255,4))</f>
        <v>--</v>
      </c>
      <c r="D255" s="47" t="str">
        <f ca="1">IF($G255="","--",INDEX('lista do wyboru'!$B$6:$F$160,$G255,5))</f>
        <v>--</v>
      </c>
      <c r="E255" s="47">
        <f t="shared" ca="1" si="3"/>
        <v>0</v>
      </c>
      <c r="G255" s="44" t="str">
        <f ca="1">IF(FALSE = ISERROR(MATCH(TRUE,OFFSET('lista do wyboru'!$G$6:$G$160,G254,0),0)),G254+MATCH(TRUE,OFFSET('lista do wyboru'!$G$6:$G$160,G254,0),0),"")</f>
        <v/>
      </c>
    </row>
    <row r="256" spans="1:7" x14ac:dyDescent="0.25">
      <c r="A256" s="46" t="str">
        <f ca="1">IF($G256="","--",INDEX('lista do wyboru'!$B$6:$F$160,$G256,1))</f>
        <v>--</v>
      </c>
      <c r="B256" s="46" t="str">
        <f ca="1">IF($G256="","--",INDEX('lista do wyboru'!$B$6:$F$160,$G256,2))</f>
        <v>--</v>
      </c>
      <c r="C256" s="46" t="str">
        <f ca="1">IF($G256="","--",INDEX('lista do wyboru'!$B$6:$F$160,$G256,4))</f>
        <v>--</v>
      </c>
      <c r="D256" s="47" t="str">
        <f ca="1">IF($G256="","--",INDEX('lista do wyboru'!$B$6:$F$160,$G256,5))</f>
        <v>--</v>
      </c>
      <c r="E256" s="47">
        <f t="shared" ca="1" si="3"/>
        <v>0</v>
      </c>
      <c r="G256" s="44" t="str">
        <f ca="1">IF(FALSE = ISERROR(MATCH(TRUE,OFFSET('lista do wyboru'!$G$6:$G$160,G255,0),0)),G255+MATCH(TRUE,OFFSET('lista do wyboru'!$G$6:$G$160,G255,0),0),"")</f>
        <v/>
      </c>
    </row>
    <row r="257" spans="1:7" x14ac:dyDescent="0.25">
      <c r="A257" s="46" t="str">
        <f ca="1">IF($G257="","--",INDEX('lista do wyboru'!$B$6:$F$160,$G257,1))</f>
        <v>--</v>
      </c>
      <c r="B257" s="46" t="str">
        <f ca="1">IF($G257="","--",INDEX('lista do wyboru'!$B$6:$F$160,$G257,2))</f>
        <v>--</v>
      </c>
      <c r="C257" s="46" t="str">
        <f ca="1">IF($G257="","--",INDEX('lista do wyboru'!$B$6:$F$160,$G257,4))</f>
        <v>--</v>
      </c>
      <c r="D257" s="47" t="str">
        <f ca="1">IF($G257="","--",INDEX('lista do wyboru'!$B$6:$F$160,$G257,5))</f>
        <v>--</v>
      </c>
      <c r="E257" s="47">
        <f t="shared" ca="1" si="3"/>
        <v>0</v>
      </c>
      <c r="G257" s="44" t="str">
        <f ca="1">IF(FALSE = ISERROR(MATCH(TRUE,OFFSET('lista do wyboru'!$G$6:$G$160,G256,0),0)),G256+MATCH(TRUE,OFFSET('lista do wyboru'!$G$6:$G$160,G256,0),0),"")</f>
        <v/>
      </c>
    </row>
    <row r="258" spans="1:7" x14ac:dyDescent="0.25">
      <c r="A258" s="46" t="str">
        <f ca="1">IF($G258="","--",INDEX('lista do wyboru'!$B$6:$F$160,$G258,1))</f>
        <v>--</v>
      </c>
      <c r="B258" s="46" t="str">
        <f ca="1">IF($G258="","--",INDEX('lista do wyboru'!$B$6:$F$160,$G258,2))</f>
        <v>--</v>
      </c>
      <c r="C258" s="46" t="str">
        <f ca="1">IF($G258="","--",INDEX('lista do wyboru'!$B$6:$F$160,$G258,4))</f>
        <v>--</v>
      </c>
      <c r="D258" s="47" t="str">
        <f ca="1">IF($G258="","--",INDEX('lista do wyboru'!$B$6:$F$160,$G258,5))</f>
        <v>--</v>
      </c>
      <c r="E258" s="47">
        <f t="shared" ca="1" si="3"/>
        <v>0</v>
      </c>
      <c r="G258" s="44" t="str">
        <f ca="1">IF(FALSE = ISERROR(MATCH(TRUE,OFFSET('lista do wyboru'!$G$6:$G$160,G257,0),0)),G257+MATCH(TRUE,OFFSET('lista do wyboru'!$G$6:$G$160,G257,0),0),"")</f>
        <v/>
      </c>
    </row>
    <row r="259" spans="1:7" x14ac:dyDescent="0.25">
      <c r="A259" s="46" t="str">
        <f ca="1">IF($G259="","--",INDEX('lista do wyboru'!$B$6:$F$160,$G259,1))</f>
        <v>--</v>
      </c>
      <c r="B259" s="46" t="str">
        <f ca="1">IF($G259="","--",INDEX('lista do wyboru'!$B$6:$F$160,$G259,2))</f>
        <v>--</v>
      </c>
      <c r="C259" s="46" t="str">
        <f ca="1">IF($G259="","--",INDEX('lista do wyboru'!$B$6:$F$160,$G259,4))</f>
        <v>--</v>
      </c>
      <c r="D259" s="47" t="str">
        <f ca="1">IF($G259="","--",INDEX('lista do wyboru'!$B$6:$F$160,$G259,5))</f>
        <v>--</v>
      </c>
      <c r="E259" s="47">
        <f t="shared" ca="1" si="3"/>
        <v>0</v>
      </c>
      <c r="G259" s="44" t="str">
        <f ca="1">IF(FALSE = ISERROR(MATCH(TRUE,OFFSET('lista do wyboru'!$G$6:$G$160,G258,0),0)),G258+MATCH(TRUE,OFFSET('lista do wyboru'!$G$6:$G$160,G258,0),0),"")</f>
        <v/>
      </c>
    </row>
    <row r="260" spans="1:7" x14ac:dyDescent="0.25">
      <c r="A260" s="46" t="str">
        <f ca="1">IF($G260="","--",INDEX('lista do wyboru'!$B$6:$F$160,$G260,1))</f>
        <v>--</v>
      </c>
      <c r="B260" s="46" t="str">
        <f ca="1">IF($G260="","--",INDEX('lista do wyboru'!$B$6:$F$160,$G260,2))</f>
        <v>--</v>
      </c>
      <c r="C260" s="46" t="str">
        <f ca="1">IF($G260="","--",INDEX('lista do wyboru'!$B$6:$F$160,$G260,4))</f>
        <v>--</v>
      </c>
      <c r="D260" s="47" t="str">
        <f ca="1">IF($G260="","--",INDEX('lista do wyboru'!$B$6:$F$160,$G260,5))</f>
        <v>--</v>
      </c>
      <c r="E260" s="47">
        <f t="shared" ca="1" si="3"/>
        <v>0</v>
      </c>
      <c r="G260" s="44" t="str">
        <f ca="1">IF(FALSE = ISERROR(MATCH(TRUE,OFFSET('lista do wyboru'!$G$6:$G$160,G259,0),0)),G259+MATCH(TRUE,OFFSET('lista do wyboru'!$G$6:$G$160,G259,0),0),"")</f>
        <v/>
      </c>
    </row>
    <row r="261" spans="1:7" x14ac:dyDescent="0.25">
      <c r="A261" s="46" t="str">
        <f ca="1">IF($G261="","--",INDEX('lista do wyboru'!$B$6:$F$160,$G261,1))</f>
        <v>--</v>
      </c>
      <c r="B261" s="46" t="str">
        <f ca="1">IF($G261="","--",INDEX('lista do wyboru'!$B$6:$F$160,$G261,2))</f>
        <v>--</v>
      </c>
      <c r="C261" s="46" t="str">
        <f ca="1">IF($G261="","--",INDEX('lista do wyboru'!$B$6:$F$160,$G261,4))</f>
        <v>--</v>
      </c>
      <c r="D261" s="47" t="str">
        <f ca="1">IF($G261="","--",INDEX('lista do wyboru'!$B$6:$F$160,$G261,5))</f>
        <v>--</v>
      </c>
      <c r="E261" s="47">
        <f t="shared" ca="1" si="3"/>
        <v>0</v>
      </c>
      <c r="G261" s="44" t="str">
        <f ca="1">IF(FALSE = ISERROR(MATCH(TRUE,OFFSET('lista do wyboru'!$G$6:$G$160,G260,0),0)),G260+MATCH(TRUE,OFFSET('lista do wyboru'!$G$6:$G$160,G260,0),0),"")</f>
        <v/>
      </c>
    </row>
    <row r="262" spans="1:7" x14ac:dyDescent="0.25">
      <c r="A262" s="46" t="str">
        <f ca="1">IF($G262="","--",INDEX('lista do wyboru'!$B$6:$F$160,$G262,1))</f>
        <v>--</v>
      </c>
      <c r="B262" s="46" t="str">
        <f ca="1">IF($G262="","--",INDEX('lista do wyboru'!$B$6:$F$160,$G262,2))</f>
        <v>--</v>
      </c>
      <c r="C262" s="46" t="str">
        <f ca="1">IF($G262="","--",INDEX('lista do wyboru'!$B$6:$F$160,$G262,4))</f>
        <v>--</v>
      </c>
      <c r="D262" s="47" t="str">
        <f ca="1">IF($G262="","--",INDEX('lista do wyboru'!$B$6:$F$160,$G262,5))</f>
        <v>--</v>
      </c>
      <c r="E262" s="47">
        <f t="shared" ref="E262:E281" ca="1" si="4">IF(C262 = "--",0,D262*C262)</f>
        <v>0</v>
      </c>
      <c r="G262" s="44" t="str">
        <f ca="1">IF(FALSE = ISERROR(MATCH(TRUE,OFFSET('lista do wyboru'!$G$6:$G$160,G261,0),0)),G261+MATCH(TRUE,OFFSET('lista do wyboru'!$G$6:$G$160,G261,0),0),"")</f>
        <v/>
      </c>
    </row>
    <row r="263" spans="1:7" x14ac:dyDescent="0.25">
      <c r="A263" s="46" t="str">
        <f ca="1">IF($G263="","--",INDEX('lista do wyboru'!$B$6:$F$160,$G263,1))</f>
        <v>--</v>
      </c>
      <c r="B263" s="46" t="str">
        <f ca="1">IF($G263="","--",INDEX('lista do wyboru'!$B$6:$F$160,$G263,2))</f>
        <v>--</v>
      </c>
      <c r="C263" s="46" t="str">
        <f ca="1">IF($G263="","--",INDEX('lista do wyboru'!$B$6:$F$160,$G263,4))</f>
        <v>--</v>
      </c>
      <c r="D263" s="47" t="str">
        <f ca="1">IF($G263="","--",INDEX('lista do wyboru'!$B$6:$F$160,$G263,5))</f>
        <v>--</v>
      </c>
      <c r="E263" s="47">
        <f t="shared" ca="1" si="4"/>
        <v>0</v>
      </c>
      <c r="G263" s="44" t="str">
        <f ca="1">IF(FALSE = ISERROR(MATCH(TRUE,OFFSET('lista do wyboru'!$G$6:$G$160,G262,0),0)),G262+MATCH(TRUE,OFFSET('lista do wyboru'!$G$6:$G$160,G262,0),0),"")</f>
        <v/>
      </c>
    </row>
    <row r="264" spans="1:7" x14ac:dyDescent="0.25">
      <c r="A264" s="46" t="str">
        <f ca="1">IF($G264="","--",INDEX('lista do wyboru'!$B$6:$F$160,$G264,1))</f>
        <v>--</v>
      </c>
      <c r="B264" s="46" t="str">
        <f ca="1">IF($G264="","--",INDEX('lista do wyboru'!$B$6:$F$160,$G264,2))</f>
        <v>--</v>
      </c>
      <c r="C264" s="46" t="str">
        <f ca="1">IF($G264="","--",INDEX('lista do wyboru'!$B$6:$F$160,$G264,4))</f>
        <v>--</v>
      </c>
      <c r="D264" s="47" t="str">
        <f ca="1">IF($G264="","--",INDEX('lista do wyboru'!$B$6:$F$160,$G264,5))</f>
        <v>--</v>
      </c>
      <c r="E264" s="47">
        <f t="shared" ca="1" si="4"/>
        <v>0</v>
      </c>
      <c r="G264" s="44" t="str">
        <f ca="1">IF(FALSE = ISERROR(MATCH(TRUE,OFFSET('lista do wyboru'!$G$6:$G$160,G263,0),0)),G263+MATCH(TRUE,OFFSET('lista do wyboru'!$G$6:$G$160,G263,0),0),"")</f>
        <v/>
      </c>
    </row>
    <row r="265" spans="1:7" x14ac:dyDescent="0.25">
      <c r="A265" s="46" t="str">
        <f ca="1">IF($G265="","--",INDEX('lista do wyboru'!$B$6:$F$160,$G265,1))</f>
        <v>--</v>
      </c>
      <c r="B265" s="46" t="str">
        <f ca="1">IF($G265="","--",INDEX('lista do wyboru'!$B$6:$F$160,$G265,2))</f>
        <v>--</v>
      </c>
      <c r="C265" s="46" t="str">
        <f ca="1">IF($G265="","--",INDEX('lista do wyboru'!$B$6:$F$160,$G265,4))</f>
        <v>--</v>
      </c>
      <c r="D265" s="47" t="str">
        <f ca="1">IF($G265="","--",INDEX('lista do wyboru'!$B$6:$F$160,$G265,5))</f>
        <v>--</v>
      </c>
      <c r="E265" s="47">
        <f t="shared" ca="1" si="4"/>
        <v>0</v>
      </c>
      <c r="G265" s="44" t="str">
        <f ca="1">IF(FALSE = ISERROR(MATCH(TRUE,OFFSET('lista do wyboru'!$G$6:$G$160,G264,0),0)),G264+MATCH(TRUE,OFFSET('lista do wyboru'!$G$6:$G$160,G264,0),0),"")</f>
        <v/>
      </c>
    </row>
    <row r="266" spans="1:7" x14ac:dyDescent="0.25">
      <c r="A266" s="46" t="str">
        <f ca="1">IF($G266="","--",INDEX('lista do wyboru'!$B$6:$F$160,$G266,1))</f>
        <v>--</v>
      </c>
      <c r="B266" s="46" t="str">
        <f ca="1">IF($G266="","--",INDEX('lista do wyboru'!$B$6:$F$160,$G266,2))</f>
        <v>--</v>
      </c>
      <c r="C266" s="46" t="str">
        <f ca="1">IF($G266="","--",INDEX('lista do wyboru'!$B$6:$F$160,$G266,4))</f>
        <v>--</v>
      </c>
      <c r="D266" s="47" t="str">
        <f ca="1">IF($G266="","--",INDEX('lista do wyboru'!$B$6:$F$160,$G266,5))</f>
        <v>--</v>
      </c>
      <c r="E266" s="47">
        <f t="shared" ca="1" si="4"/>
        <v>0</v>
      </c>
      <c r="G266" s="44" t="str">
        <f ca="1">IF(FALSE = ISERROR(MATCH(TRUE,OFFSET('lista do wyboru'!$G$6:$G$160,G265,0),0)),G265+MATCH(TRUE,OFFSET('lista do wyboru'!$G$6:$G$160,G265,0),0),"")</f>
        <v/>
      </c>
    </row>
    <row r="267" spans="1:7" x14ac:dyDescent="0.25">
      <c r="A267" s="46" t="str">
        <f ca="1">IF($G267="","--",INDEX('lista do wyboru'!$B$6:$F$160,$G267,1))</f>
        <v>--</v>
      </c>
      <c r="B267" s="46" t="str">
        <f ca="1">IF($G267="","--",INDEX('lista do wyboru'!$B$6:$F$160,$G267,2))</f>
        <v>--</v>
      </c>
      <c r="C267" s="46" t="str">
        <f ca="1">IF($G267="","--",INDEX('lista do wyboru'!$B$6:$F$160,$G267,4))</f>
        <v>--</v>
      </c>
      <c r="D267" s="47" t="str">
        <f ca="1">IF($G267="","--",INDEX('lista do wyboru'!$B$6:$F$160,$G267,5))</f>
        <v>--</v>
      </c>
      <c r="E267" s="47">
        <f t="shared" ca="1" si="4"/>
        <v>0</v>
      </c>
      <c r="G267" s="44" t="str">
        <f ca="1">IF(FALSE = ISERROR(MATCH(TRUE,OFFSET('lista do wyboru'!$G$6:$G$160,G266,0),0)),G266+MATCH(TRUE,OFFSET('lista do wyboru'!$G$6:$G$160,G266,0),0),"")</f>
        <v/>
      </c>
    </row>
    <row r="268" spans="1:7" x14ac:dyDescent="0.25">
      <c r="A268" s="46" t="str">
        <f ca="1">IF($G268="","--",INDEX('lista do wyboru'!$B$6:$F$160,$G268,1))</f>
        <v>--</v>
      </c>
      <c r="B268" s="46" t="str">
        <f ca="1">IF($G268="","--",INDEX('lista do wyboru'!$B$6:$F$160,$G268,2))</f>
        <v>--</v>
      </c>
      <c r="C268" s="46" t="str">
        <f ca="1">IF($G268="","--",INDEX('lista do wyboru'!$B$6:$F$160,$G268,4))</f>
        <v>--</v>
      </c>
      <c r="D268" s="47" t="str">
        <f ca="1">IF($G268="","--",INDEX('lista do wyboru'!$B$6:$F$160,$G268,5))</f>
        <v>--</v>
      </c>
      <c r="E268" s="47">
        <f t="shared" ca="1" si="4"/>
        <v>0</v>
      </c>
      <c r="G268" s="44" t="str">
        <f ca="1">IF(FALSE = ISERROR(MATCH(TRUE,OFFSET('lista do wyboru'!$G$6:$G$160,G267,0),0)),G267+MATCH(TRUE,OFFSET('lista do wyboru'!$G$6:$G$160,G267,0),0),"")</f>
        <v/>
      </c>
    </row>
    <row r="269" spans="1:7" x14ac:dyDescent="0.25">
      <c r="A269" s="46" t="str">
        <f ca="1">IF($G269="","--",INDEX('lista do wyboru'!$B$6:$F$160,$G269,1))</f>
        <v>--</v>
      </c>
      <c r="B269" s="46" t="str">
        <f ca="1">IF($G269="","--",INDEX('lista do wyboru'!$B$6:$F$160,$G269,2))</f>
        <v>--</v>
      </c>
      <c r="C269" s="46" t="str">
        <f ca="1">IF($G269="","--",INDEX('lista do wyboru'!$B$6:$F$160,$G269,4))</f>
        <v>--</v>
      </c>
      <c r="D269" s="47" t="str">
        <f ca="1">IF($G269="","--",INDEX('lista do wyboru'!$B$6:$F$160,$G269,5))</f>
        <v>--</v>
      </c>
      <c r="E269" s="47">
        <f t="shared" ca="1" si="4"/>
        <v>0</v>
      </c>
      <c r="G269" s="44" t="str">
        <f ca="1">IF(FALSE = ISERROR(MATCH(TRUE,OFFSET('lista do wyboru'!$G$6:$G$160,G268,0),0)),G268+MATCH(TRUE,OFFSET('lista do wyboru'!$G$6:$G$160,G268,0),0),"")</f>
        <v/>
      </c>
    </row>
    <row r="270" spans="1:7" x14ac:dyDescent="0.25">
      <c r="A270" s="46" t="str">
        <f ca="1">IF($G270="","--",INDEX('lista do wyboru'!$B$6:$F$160,$G270,1))</f>
        <v>--</v>
      </c>
      <c r="B270" s="46" t="str">
        <f ca="1">IF($G270="","--",INDEX('lista do wyboru'!$B$6:$F$160,$G270,2))</f>
        <v>--</v>
      </c>
      <c r="C270" s="46" t="str">
        <f ca="1">IF($G270="","--",INDEX('lista do wyboru'!$B$6:$F$160,$G270,4))</f>
        <v>--</v>
      </c>
      <c r="D270" s="47" t="str">
        <f ca="1">IF($G270="","--",INDEX('lista do wyboru'!$B$6:$F$160,$G270,5))</f>
        <v>--</v>
      </c>
      <c r="E270" s="47">
        <f t="shared" ca="1" si="4"/>
        <v>0</v>
      </c>
      <c r="G270" s="44" t="str">
        <f ca="1">IF(FALSE = ISERROR(MATCH(TRUE,OFFSET('lista do wyboru'!$G$6:$G$160,G269,0),0)),G269+MATCH(TRUE,OFFSET('lista do wyboru'!$G$6:$G$160,G269,0),0),"")</f>
        <v/>
      </c>
    </row>
    <row r="271" spans="1:7" x14ac:dyDescent="0.25">
      <c r="A271" s="46" t="str">
        <f ca="1">IF($G271="","--",INDEX('lista do wyboru'!$B$6:$F$160,$G271,1))</f>
        <v>--</v>
      </c>
      <c r="B271" s="46" t="str">
        <f ca="1">IF($G271="","--",INDEX('lista do wyboru'!$B$6:$F$160,$G271,2))</f>
        <v>--</v>
      </c>
      <c r="C271" s="46" t="str">
        <f ca="1">IF($G271="","--",INDEX('lista do wyboru'!$B$6:$F$160,$G271,4))</f>
        <v>--</v>
      </c>
      <c r="D271" s="47" t="str">
        <f ca="1">IF($G271="","--",INDEX('lista do wyboru'!$B$6:$F$160,$G271,5))</f>
        <v>--</v>
      </c>
      <c r="E271" s="47">
        <f t="shared" ca="1" si="4"/>
        <v>0</v>
      </c>
      <c r="G271" s="44" t="str">
        <f ca="1">IF(FALSE = ISERROR(MATCH(TRUE,OFFSET('lista do wyboru'!$G$6:$G$160,G270,0),0)),G270+MATCH(TRUE,OFFSET('lista do wyboru'!$G$6:$G$160,G270,0),0),"")</f>
        <v/>
      </c>
    </row>
    <row r="272" spans="1:7" x14ac:dyDescent="0.25">
      <c r="A272" s="46" t="str">
        <f ca="1">IF($G272="","--",INDEX('lista do wyboru'!$B$6:$F$160,$G272,1))</f>
        <v>--</v>
      </c>
      <c r="B272" s="46" t="str">
        <f ca="1">IF($G272="","--",INDEX('lista do wyboru'!$B$6:$F$160,$G272,2))</f>
        <v>--</v>
      </c>
      <c r="C272" s="46" t="str">
        <f ca="1">IF($G272="","--",INDEX('lista do wyboru'!$B$6:$F$160,$G272,4))</f>
        <v>--</v>
      </c>
      <c r="D272" s="47" t="str">
        <f ca="1">IF($G272="","--",INDEX('lista do wyboru'!$B$6:$F$160,$G272,5))</f>
        <v>--</v>
      </c>
      <c r="E272" s="47">
        <f t="shared" ca="1" si="4"/>
        <v>0</v>
      </c>
      <c r="G272" s="44" t="str">
        <f ca="1">IF(FALSE = ISERROR(MATCH(TRUE,OFFSET('lista do wyboru'!$G$6:$G$160,G271,0),0)),G271+MATCH(TRUE,OFFSET('lista do wyboru'!$G$6:$G$160,G271,0),0),"")</f>
        <v/>
      </c>
    </row>
    <row r="273" spans="1:7" x14ac:dyDescent="0.25">
      <c r="A273" s="46" t="str">
        <f ca="1">IF($G273="","--",INDEX('lista do wyboru'!$B$6:$F$160,$G273,1))</f>
        <v>--</v>
      </c>
      <c r="B273" s="46" t="str">
        <f ca="1">IF($G273="","--",INDEX('lista do wyboru'!$B$6:$F$160,$G273,2))</f>
        <v>--</v>
      </c>
      <c r="C273" s="46" t="str">
        <f ca="1">IF($G273="","--",INDEX('lista do wyboru'!$B$6:$F$160,$G273,4))</f>
        <v>--</v>
      </c>
      <c r="D273" s="47" t="str">
        <f ca="1">IF($G273="","--",INDEX('lista do wyboru'!$B$6:$F$160,$G273,5))</f>
        <v>--</v>
      </c>
      <c r="E273" s="47">
        <f t="shared" ca="1" si="4"/>
        <v>0</v>
      </c>
      <c r="G273" s="44" t="str">
        <f ca="1">IF(FALSE = ISERROR(MATCH(TRUE,OFFSET('lista do wyboru'!$G$6:$G$160,G272,0),0)),G272+MATCH(TRUE,OFFSET('lista do wyboru'!$G$6:$G$160,G272,0),0),"")</f>
        <v/>
      </c>
    </row>
    <row r="274" spans="1:7" x14ac:dyDescent="0.25">
      <c r="A274" s="46" t="str">
        <f ca="1">IF($G274="","--",INDEX('lista do wyboru'!$B$6:$F$160,$G274,1))</f>
        <v>--</v>
      </c>
      <c r="B274" s="46" t="str">
        <f ca="1">IF($G274="","--",INDEX('lista do wyboru'!$B$6:$F$160,$G274,2))</f>
        <v>--</v>
      </c>
      <c r="C274" s="46" t="str">
        <f ca="1">IF($G274="","--",INDEX('lista do wyboru'!$B$6:$F$160,$G274,4))</f>
        <v>--</v>
      </c>
      <c r="D274" s="47" t="str">
        <f ca="1">IF($G274="","--",INDEX('lista do wyboru'!$B$6:$F$160,$G274,5))</f>
        <v>--</v>
      </c>
      <c r="E274" s="47">
        <f t="shared" ca="1" si="4"/>
        <v>0</v>
      </c>
      <c r="G274" s="44" t="str">
        <f ca="1">IF(FALSE = ISERROR(MATCH(TRUE,OFFSET('lista do wyboru'!$G$6:$G$160,G273,0),0)),G273+MATCH(TRUE,OFFSET('lista do wyboru'!$G$6:$G$160,G273,0),0),"")</f>
        <v/>
      </c>
    </row>
    <row r="275" spans="1:7" x14ac:dyDescent="0.25">
      <c r="A275" s="46" t="str">
        <f ca="1">IF($G275="","--",INDEX('lista do wyboru'!$B$6:$F$160,$G275,1))</f>
        <v>--</v>
      </c>
      <c r="B275" s="46" t="str">
        <f ca="1">IF($G275="","--",INDEX('lista do wyboru'!$B$6:$F$160,$G275,2))</f>
        <v>--</v>
      </c>
      <c r="C275" s="46" t="str">
        <f ca="1">IF($G275="","--",INDEX('lista do wyboru'!$B$6:$F$160,$G275,4))</f>
        <v>--</v>
      </c>
      <c r="D275" s="47" t="str">
        <f ca="1">IF($G275="","--",INDEX('lista do wyboru'!$B$6:$F$160,$G275,5))</f>
        <v>--</v>
      </c>
      <c r="E275" s="47">
        <f t="shared" ca="1" si="4"/>
        <v>0</v>
      </c>
      <c r="G275" s="44" t="str">
        <f ca="1">IF(FALSE = ISERROR(MATCH(TRUE,OFFSET('lista do wyboru'!$G$6:$G$160,G274,0),0)),G274+MATCH(TRUE,OFFSET('lista do wyboru'!$G$6:$G$160,G274,0),0),"")</f>
        <v/>
      </c>
    </row>
    <row r="276" spans="1:7" x14ac:dyDescent="0.25">
      <c r="A276" s="46" t="str">
        <f ca="1">IF($G276="","--",INDEX('lista do wyboru'!$B$6:$F$160,$G276,1))</f>
        <v>--</v>
      </c>
      <c r="B276" s="46" t="str">
        <f ca="1">IF($G276="","--",INDEX('lista do wyboru'!$B$6:$F$160,$G276,2))</f>
        <v>--</v>
      </c>
      <c r="C276" s="46" t="str">
        <f ca="1">IF($G276="","--",INDEX('lista do wyboru'!$B$6:$F$160,$G276,4))</f>
        <v>--</v>
      </c>
      <c r="D276" s="47" t="str">
        <f ca="1">IF($G276="","--",INDEX('lista do wyboru'!$B$6:$F$160,$G276,5))</f>
        <v>--</v>
      </c>
      <c r="E276" s="47">
        <f t="shared" ca="1" si="4"/>
        <v>0</v>
      </c>
      <c r="G276" s="44" t="str">
        <f ca="1">IF(FALSE = ISERROR(MATCH(TRUE,OFFSET('lista do wyboru'!$G$6:$G$160,G275,0),0)),G275+MATCH(TRUE,OFFSET('lista do wyboru'!$G$6:$G$160,G275,0),0),"")</f>
        <v/>
      </c>
    </row>
    <row r="277" spans="1:7" x14ac:dyDescent="0.25">
      <c r="A277" s="46" t="str">
        <f ca="1">IF($G277="","--",INDEX('lista do wyboru'!$B$6:$F$160,$G277,1))</f>
        <v>--</v>
      </c>
      <c r="B277" s="46" t="str">
        <f ca="1">IF($G277="","--",INDEX('lista do wyboru'!$B$6:$F$160,$G277,2))</f>
        <v>--</v>
      </c>
      <c r="C277" s="46" t="str">
        <f ca="1">IF($G277="","--",INDEX('lista do wyboru'!$B$6:$F$160,$G277,4))</f>
        <v>--</v>
      </c>
      <c r="D277" s="47" t="str">
        <f ca="1">IF($G277="","--",INDEX('lista do wyboru'!$B$6:$F$160,$G277,5))</f>
        <v>--</v>
      </c>
      <c r="E277" s="47">
        <f t="shared" ca="1" si="4"/>
        <v>0</v>
      </c>
      <c r="G277" s="44" t="str">
        <f ca="1">IF(FALSE = ISERROR(MATCH(TRUE,OFFSET('lista do wyboru'!$G$6:$G$160,G276,0),0)),G276+MATCH(TRUE,OFFSET('lista do wyboru'!$G$6:$G$160,G276,0),0),"")</f>
        <v/>
      </c>
    </row>
    <row r="278" spans="1:7" x14ac:dyDescent="0.25">
      <c r="A278" s="46" t="str">
        <f ca="1">IF($G278="","--",INDEX('lista do wyboru'!$B$6:$F$160,$G278,1))</f>
        <v>--</v>
      </c>
      <c r="B278" s="46" t="str">
        <f ca="1">IF($G278="","--",INDEX('lista do wyboru'!$B$6:$F$160,$G278,2))</f>
        <v>--</v>
      </c>
      <c r="C278" s="46" t="str">
        <f ca="1">IF($G278="","--",INDEX('lista do wyboru'!$B$6:$F$160,$G278,4))</f>
        <v>--</v>
      </c>
      <c r="D278" s="47" t="str">
        <f ca="1">IF($G278="","--",INDEX('lista do wyboru'!$B$6:$F$160,$G278,5))</f>
        <v>--</v>
      </c>
      <c r="E278" s="47">
        <f t="shared" ca="1" si="4"/>
        <v>0</v>
      </c>
      <c r="G278" s="44" t="str">
        <f ca="1">IF(FALSE = ISERROR(MATCH(TRUE,OFFSET('lista do wyboru'!$G$6:$G$160,G277,0),0)),G277+MATCH(TRUE,OFFSET('lista do wyboru'!$G$6:$G$160,G277,0),0),"")</f>
        <v/>
      </c>
    </row>
    <row r="279" spans="1:7" x14ac:dyDescent="0.25">
      <c r="A279" s="46" t="str">
        <f ca="1">IF($G279="","--",INDEX('lista do wyboru'!$B$6:$F$160,$G279,1))</f>
        <v>--</v>
      </c>
      <c r="B279" s="46" t="str">
        <f ca="1">IF($G279="","--",INDEX('lista do wyboru'!$B$6:$F$160,$G279,2))</f>
        <v>--</v>
      </c>
      <c r="C279" s="46" t="str">
        <f ca="1">IF($G279="","--",INDEX('lista do wyboru'!$B$6:$F$160,$G279,4))</f>
        <v>--</v>
      </c>
      <c r="D279" s="47" t="str">
        <f ca="1">IF($G279="","--",INDEX('lista do wyboru'!$B$6:$F$160,$G279,5))</f>
        <v>--</v>
      </c>
      <c r="E279" s="47">
        <f t="shared" ca="1" si="4"/>
        <v>0</v>
      </c>
      <c r="G279" s="44" t="str">
        <f ca="1">IF(FALSE = ISERROR(MATCH(TRUE,OFFSET('lista do wyboru'!$G$6:$G$160,G278,0),0)),G278+MATCH(TRUE,OFFSET('lista do wyboru'!$G$6:$G$160,G278,0),0),"")</f>
        <v/>
      </c>
    </row>
    <row r="280" spans="1:7" x14ac:dyDescent="0.25">
      <c r="A280" s="46" t="str">
        <f ca="1">IF($G280="","--",INDEX('lista do wyboru'!$B$6:$F$160,$G280,1))</f>
        <v>--</v>
      </c>
      <c r="B280" s="46" t="str">
        <f ca="1">IF($G280="","--",INDEX('lista do wyboru'!$B$6:$F$160,$G280,2))</f>
        <v>--</v>
      </c>
      <c r="C280" s="46" t="str">
        <f ca="1">IF($G280="","--",INDEX('lista do wyboru'!$B$6:$F$160,$G280,4))</f>
        <v>--</v>
      </c>
      <c r="D280" s="47" t="str">
        <f ca="1">IF($G280="","--",INDEX('lista do wyboru'!$B$6:$F$160,$G280,5))</f>
        <v>--</v>
      </c>
      <c r="E280" s="47">
        <f t="shared" ca="1" si="4"/>
        <v>0</v>
      </c>
      <c r="G280" s="44" t="str">
        <f ca="1">IF(FALSE = ISERROR(MATCH(TRUE,OFFSET('lista do wyboru'!$G$6:$G$160,G279,0),0)),G279+MATCH(TRUE,OFFSET('lista do wyboru'!$G$6:$G$160,G279,0),0),"")</f>
        <v/>
      </c>
    </row>
    <row r="281" spans="1:7" x14ac:dyDescent="0.25">
      <c r="A281" s="46" t="str">
        <f ca="1">IF($G281="","--",INDEX('lista do wyboru'!$B$6:$F$160,$G281,1))</f>
        <v>--</v>
      </c>
      <c r="B281" s="46" t="str">
        <f ca="1">IF($G281="","--",INDEX('lista do wyboru'!$B$6:$F$160,$G281,2))</f>
        <v>--</v>
      </c>
      <c r="C281" s="46" t="str">
        <f ca="1">IF($G281="","--",INDEX('lista do wyboru'!$B$6:$F$160,$G281,4))</f>
        <v>--</v>
      </c>
      <c r="D281" s="47" t="str">
        <f ca="1">IF($G281="","--",INDEX('lista do wyboru'!$B$6:$F$160,$G281,5))</f>
        <v>--</v>
      </c>
      <c r="E281" s="47">
        <f t="shared" ca="1" si="4"/>
        <v>0</v>
      </c>
      <c r="G281" s="44" t="str">
        <f ca="1">IF(FALSE = ISERROR(MATCH(TRUE,OFFSET('lista do wyboru'!$G$6:$G$160,G280,0),0)),G280+MATCH(TRUE,OFFSET('lista do wyboru'!$G$6:$G$160,G280,0),0),"")</f>
        <v/>
      </c>
    </row>
  </sheetData>
  <mergeCells count="3">
    <mergeCell ref="A1:F1"/>
    <mergeCell ref="A2:F2"/>
    <mergeCell ref="A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lista do wyboru</vt:lpstr>
      <vt:lpstr>Sheet1</vt:lpstr>
      <vt:lpstr>wybrane produkty - podsumowanie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2019-08-02T09:55:44Z</dcterms:modified>
</cp:coreProperties>
</file>